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 activeTab="1"/>
  </bookViews>
  <sheets>
    <sheet name="Доходы" sheetId="1" r:id="rId1"/>
    <sheet name="Расходы" sheetId="2" r:id="rId2"/>
    <sheet name="Источники финансирования" sheetId="3" r:id="rId3"/>
  </sheets>
  <definedNames>
    <definedName name="_xlnm.Print_Titles" localSheetId="0">Доходы!$15:$18</definedName>
    <definedName name="_xlnm.Print_Titles" localSheetId="2">'Источники финансирования'!$2:$5</definedName>
    <definedName name="_xlnm.Print_Titles" localSheetId="1">Расходы!$2:$5</definedName>
    <definedName name="_xlnm.Print_Area" localSheetId="1">Расходы!$A:$K</definedName>
  </definedNames>
  <calcPr calcId="125725"/>
</workbook>
</file>

<file path=xl/calcChain.xml><?xml version="1.0" encoding="utf-8"?>
<calcChain xmlns="http://schemas.openxmlformats.org/spreadsheetml/2006/main">
  <c r="I14" i="3"/>
  <c r="H14"/>
  <c r="H11"/>
  <c r="E11"/>
  <c r="D11"/>
  <c r="I11" s="1"/>
  <c r="H6"/>
  <c r="E6"/>
  <c r="I6" s="1"/>
  <c r="D6"/>
  <c r="I72" i="2"/>
  <c r="J71"/>
  <c r="I71"/>
  <c r="J70"/>
  <c r="I70"/>
  <c r="F70"/>
  <c r="D70"/>
  <c r="J69"/>
  <c r="I69"/>
  <c r="F69"/>
  <c r="D69"/>
  <c r="J68"/>
  <c r="I68"/>
  <c r="F68"/>
  <c r="D68"/>
  <c r="J67"/>
  <c r="I67"/>
  <c r="F67"/>
  <c r="D67"/>
  <c r="J66"/>
  <c r="I66"/>
  <c r="F66"/>
  <c r="D66"/>
  <c r="J65"/>
  <c r="I65"/>
  <c r="J64"/>
  <c r="I64"/>
  <c r="F64"/>
  <c r="D64"/>
  <c r="J63"/>
  <c r="I63"/>
  <c r="F63"/>
  <c r="D63"/>
  <c r="J62"/>
  <c r="I62"/>
  <c r="F62"/>
  <c r="D62"/>
  <c r="J61"/>
  <c r="I61"/>
  <c r="F61"/>
  <c r="D61"/>
  <c r="J60"/>
  <c r="I60"/>
  <c r="J59"/>
  <c r="I59"/>
  <c r="F59"/>
  <c r="D59"/>
  <c r="J58"/>
  <c r="I58"/>
  <c r="F58"/>
  <c r="D58"/>
  <c r="J57"/>
  <c r="I57"/>
  <c r="F57"/>
  <c r="D57"/>
  <c r="J56"/>
  <c r="I56"/>
  <c r="F56"/>
  <c r="D56"/>
  <c r="J55"/>
  <c r="I55"/>
  <c r="J54"/>
  <c r="I54"/>
  <c r="F54"/>
  <c r="D54"/>
  <c r="J53"/>
  <c r="I53"/>
  <c r="F53"/>
  <c r="D53"/>
  <c r="J52"/>
  <c r="I52"/>
  <c r="F52"/>
  <c r="D52"/>
  <c r="J51"/>
  <c r="I51"/>
  <c r="J50"/>
  <c r="I50"/>
  <c r="F50"/>
  <c r="D50"/>
  <c r="J49"/>
  <c r="I49"/>
  <c r="J48"/>
  <c r="I48"/>
  <c r="F48"/>
  <c r="D48"/>
  <c r="J47"/>
  <c r="I47"/>
  <c r="F47"/>
  <c r="D47"/>
  <c r="J46"/>
  <c r="I46"/>
  <c r="J45"/>
  <c r="I45"/>
  <c r="J44"/>
  <c r="I44"/>
  <c r="F44"/>
  <c r="D44"/>
  <c r="J43"/>
  <c r="I43"/>
  <c r="J42"/>
  <c r="I42"/>
  <c r="J41"/>
  <c r="I41"/>
  <c r="F41"/>
  <c r="D41"/>
  <c r="J40"/>
  <c r="I40"/>
  <c r="F40"/>
  <c r="D40"/>
  <c r="J39"/>
  <c r="I39"/>
  <c r="F39"/>
  <c r="D39"/>
  <c r="J38"/>
  <c r="I38"/>
  <c r="F38"/>
  <c r="D38"/>
  <c r="J37"/>
  <c r="I37"/>
  <c r="J36"/>
  <c r="I36"/>
  <c r="F36"/>
  <c r="D36"/>
  <c r="J35"/>
  <c r="I35"/>
  <c r="F35"/>
  <c r="D35"/>
  <c r="J34"/>
  <c r="I34"/>
  <c r="F34"/>
  <c r="D34"/>
  <c r="J33"/>
  <c r="I33"/>
  <c r="J32"/>
  <c r="I32"/>
  <c r="F32"/>
  <c r="D32"/>
  <c r="J31"/>
  <c r="I31"/>
  <c r="F31"/>
  <c r="D31"/>
  <c r="J30"/>
  <c r="I30"/>
  <c r="F30"/>
  <c r="D30"/>
  <c r="J29"/>
  <c r="I29"/>
  <c r="F29"/>
  <c r="D29"/>
  <c r="J28"/>
  <c r="I28"/>
  <c r="J27"/>
  <c r="I27"/>
  <c r="F27"/>
  <c r="D27"/>
  <c r="J26"/>
  <c r="I26"/>
  <c r="F26"/>
  <c r="D26"/>
  <c r="J25"/>
  <c r="I25"/>
  <c r="J24"/>
  <c r="I24"/>
  <c r="F24"/>
  <c r="D24"/>
  <c r="J23"/>
  <c r="I23"/>
  <c r="F23"/>
  <c r="D23"/>
  <c r="J22"/>
  <c r="I22"/>
  <c r="F22"/>
  <c r="D22"/>
  <c r="J21"/>
  <c r="I21"/>
  <c r="F21"/>
  <c r="D21"/>
  <c r="J20"/>
  <c r="I20"/>
  <c r="J19"/>
  <c r="I19"/>
  <c r="F19"/>
  <c r="D19"/>
  <c r="J18"/>
  <c r="I18"/>
  <c r="F18"/>
  <c r="D18"/>
  <c r="J17"/>
  <c r="I17"/>
  <c r="J16"/>
  <c r="I16"/>
  <c r="J15"/>
  <c r="I15"/>
  <c r="J14"/>
  <c r="I14"/>
  <c r="J13"/>
  <c r="I13"/>
  <c r="F13"/>
  <c r="D13"/>
  <c r="J12"/>
  <c r="I12"/>
  <c r="F12"/>
  <c r="D12"/>
  <c r="J11"/>
  <c r="I11"/>
  <c r="F11"/>
  <c r="D11"/>
  <c r="J10"/>
  <c r="I10"/>
  <c r="F10"/>
  <c r="D10"/>
  <c r="J9"/>
  <c r="I9"/>
  <c r="F9"/>
  <c r="D9"/>
  <c r="J8"/>
  <c r="I8"/>
  <c r="F8"/>
  <c r="D8"/>
  <c r="J7"/>
  <c r="I7"/>
  <c r="F7"/>
  <c r="D7"/>
  <c r="J6"/>
  <c r="I6"/>
  <c r="F6"/>
  <c r="D6"/>
</calcChain>
</file>

<file path=xl/sharedStrings.xml><?xml version="1.0" encoding="utf-8"?>
<sst xmlns="http://schemas.openxmlformats.org/spreadsheetml/2006/main" count="305" uniqueCount="180">
  <si>
    <t xml:space="preserve">                                                                                 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</si>
  <si>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</si>
  <si>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</si>
  <si>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</t>
  </si>
  <si>
    <t>КОДЫ</t>
  </si>
  <si>
    <t xml:space="preserve">Форма по ОКУД </t>
  </si>
  <si>
    <t>0503127</t>
  </si>
  <si>
    <t>на 01 января 2016 года</t>
  </si>
  <si>
    <t xml:space="preserve">Дата </t>
  </si>
  <si>
    <t>01 | 01 | 2016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</si>
  <si>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доходов бюджетов</t>
  </si>
  <si>
    <t>МОУ ООШ с.Верхазовка  Дергачевского муниципального района Саратовской области</t>
  </si>
  <si>
    <t xml:space="preserve">по ОКПО </t>
  </si>
  <si>
    <t>Глава по БК</t>
  </si>
  <si>
    <t>Наименование бюджета</t>
  </si>
  <si>
    <t>местный бюджет</t>
  </si>
  <si>
    <t xml:space="preserve">по ОКТМО </t>
  </si>
  <si>
    <t>Периодичность: годовая</t>
  </si>
  <si>
    <t>5</t>
  </si>
  <si>
    <t xml:space="preserve">Единица измерения:  руб </t>
  </si>
  <si>
    <t xml:space="preserve">по ОКЕИ </t>
  </si>
  <si>
    <t>383</t>
  </si>
  <si>
    <t xml:space="preserve">                                                                                             1. Доходы бюджета</t>
  </si>
  <si>
    <t>Наименование показателя</t>
  </si>
  <si>
    <t>Код строки</t>
  </si>
  <si>
    <t>Код дохода
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</si>
  <si>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</si>
  <si>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</si>
  <si>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</si>
  <si>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</si>
  <si>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>через
 банковские
 счета</t>
  </si>
  <si>
    <t>некассовые операции</t>
  </si>
  <si>
    <t>итого</t>
  </si>
  <si>
    <t>1</t>
  </si>
  <si>
    <t>2</t>
  </si>
  <si>
    <t>3</t>
  </si>
  <si>
    <t>4</t>
  </si>
  <si>
    <t>6</t>
  </si>
  <si>
    <t>7</t>
  </si>
  <si>
    <t>8</t>
  </si>
  <si>
    <t>9</t>
  </si>
  <si>
    <t>Доходы бюджета - всего
в том числе:</t>
  </si>
  <si>
    <t>010</t>
  </si>
  <si>
    <t>х</t>
  </si>
  <si>
    <t xml:space="preserve">                                                                                                      2. Расходы бюджета</t>
  </si>
  <si>
    <t>Код расхода по бюджетной классификации</t>
  </si>
  <si>
    <t>Лимиты бюджетных обязательств</t>
  </si>
  <si>
    <t>через банковские счета</t>
  </si>
  <si>
    <t>по ассигнованиям</t>
  </si>
  <si>
    <t>по лимитам бюджетных обязательств</t>
  </si>
  <si>
    <t>10</t>
  </si>
  <si>
    <t>11</t>
  </si>
  <si>
    <t>Расходы бюджета - всего
в том числе:</t>
  </si>
  <si>
    <t>200</t>
  </si>
  <si>
    <t>Министерство здравоохранения и социального развития Российской Федерации</t>
  </si>
  <si>
    <t>05500000000000000000</t>
  </si>
  <si>
    <t>ОБРАЗОВАНИЕ</t>
  </si>
  <si>
    <t>05507000000000000000</t>
  </si>
  <si>
    <t>Общее образование</t>
  </si>
  <si>
    <t>05507020000000000000</t>
  </si>
  <si>
    <t>05507023210421000000</t>
  </si>
  <si>
    <t>Прочая закупка товаров, работ и услуг для обеспечения государственных (муниципальных) нужд</t>
  </si>
  <si>
    <t>05507023210421244000</t>
  </si>
  <si>
    <t>Расходы</t>
  </si>
  <si>
    <t>05507023210421244200</t>
  </si>
  <si>
    <t>Оплата работ, услуг</t>
  </si>
  <si>
    <t>05507023210421244220</t>
  </si>
  <si>
    <t>Услуги связи</t>
  </si>
  <si>
    <t>05507023210421244221</t>
  </si>
  <si>
    <t>Коммунальные услуги</t>
  </si>
  <si>
    <t>05507023210421244223</t>
  </si>
  <si>
    <t>Работы, услуги по содержанию имущества</t>
  </si>
  <si>
    <t>05507023210421244225</t>
  </si>
  <si>
    <t>Прочие работы, услуги</t>
  </si>
  <si>
    <t>05507023210421244226</t>
  </si>
  <si>
    <t>Поступление нефинансовых активов</t>
  </si>
  <si>
    <t>05507023210421244300</t>
  </si>
  <si>
    <t>Увеличение стоимости материальных запасов</t>
  </si>
  <si>
    <t>05507023210421244310</t>
  </si>
  <si>
    <t>05507023210521000000</t>
  </si>
  <si>
    <t>05507023210521244000</t>
  </si>
  <si>
    <t>05507023210521244200</t>
  </si>
  <si>
    <t>05507023210521244220</t>
  </si>
  <si>
    <t>05507023210521244226</t>
  </si>
  <si>
    <t>05507023210521244300</t>
  </si>
  <si>
    <t>05507023210521244340</t>
  </si>
  <si>
    <t>05507023213521000000</t>
  </si>
  <si>
    <t>Уплата налога на имущество организаций и земельного налога</t>
  </si>
  <si>
    <t>05507023213521851000</t>
  </si>
  <si>
    <t>05507023213521851200</t>
  </si>
  <si>
    <t>Прочие расходы</t>
  </si>
  <si>
    <t>05507023213521851290</t>
  </si>
  <si>
    <t>Уплата прочих налогов, сборов и иных платежей</t>
  </si>
  <si>
    <t>05507023213521852000</t>
  </si>
  <si>
    <t>05507023213521852200</t>
  </si>
  <si>
    <t>05507023213521852290</t>
  </si>
  <si>
    <t>05507026037340000000</t>
  </si>
  <si>
    <t>Фонд оплаты труда казенных учреждений и взносы по обязательному социальному страхованию</t>
  </si>
  <si>
    <t>05507026037340111000</t>
  </si>
  <si>
    <t>05507026037340111200</t>
  </si>
  <si>
    <t>Оплата труда и начисления на выплаты по оплате труда</t>
  </si>
  <si>
    <t>05507026037340111210</t>
  </si>
  <si>
    <t>Заработная плата</t>
  </si>
  <si>
    <t>05507026037340111211</t>
  </si>
  <si>
    <t>Начисления на выплаты по оплате труда</t>
  </si>
  <si>
    <t>05507026037340111213</t>
  </si>
  <si>
    <t>05507026037340111220</t>
  </si>
  <si>
    <t>05507026037340111221</t>
  </si>
  <si>
    <t>05507026037340111226</t>
  </si>
  <si>
    <t>05507026037340111300</t>
  </si>
  <si>
    <t>Увеличение стоимости основных средств</t>
  </si>
  <si>
    <t>05507026037340111310</t>
  </si>
  <si>
    <t>05507026037340111340</t>
  </si>
  <si>
    <t>Пособия, компенсации, меры социальной поддержки по публичным нормативным обязательствам</t>
  </si>
  <si>
    <t>05507026037340313000</t>
  </si>
  <si>
    <t>05507026037340313200</t>
  </si>
  <si>
    <t>Социальное обеспечение</t>
  </si>
  <si>
    <t>05507026037340313260</t>
  </si>
  <si>
    <t>Пособия по социальной помощи населению</t>
  </si>
  <si>
    <t>05507026037340313262</t>
  </si>
  <si>
    <t>05507026037400000000</t>
  </si>
  <si>
    <t>05507026037400244000</t>
  </si>
  <si>
    <t>05507026037400244300</t>
  </si>
  <si>
    <t>05507026037400244340</t>
  </si>
  <si>
    <t>0550702812Г220000000</t>
  </si>
  <si>
    <t>0550702812Г220244000</t>
  </si>
  <si>
    <t>0550702812Г220244300</t>
  </si>
  <si>
    <t>0550702812Г220244340</t>
  </si>
  <si>
    <t>Молодежная политика и оздоровление детей</t>
  </si>
  <si>
    <t>05507070000000000000</t>
  </si>
  <si>
    <t>0550707811Г120000000</t>
  </si>
  <si>
    <t>0550707811Г120244000</t>
  </si>
  <si>
    <t>0550707811Г120244300</t>
  </si>
  <si>
    <t>0550707811Г120244340</t>
  </si>
  <si>
    <t>Результат исполнения бюджета (дефицит / профицит)</t>
  </si>
  <si>
    <t>450</t>
  </si>
  <si>
    <t>x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</si>
  <si>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</si>
  <si>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</si>
  <si>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
 бюджета - всего
  в том числе:</t>
  </si>
  <si>
    <t>500</t>
  </si>
  <si>
    <t>источники внутреннего финансирования бюджета
       из них:</t>
  </si>
  <si>
    <t>520</t>
  </si>
  <si>
    <t>источники внешнего финансирования бюджета
       из них: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</si>
  <si>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</si>
  <si>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</si>
  <si>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</si>
  <si>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</si>
  <si>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</si>
  <si>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</si>
  <si>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</si>
  <si>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(стр.810 + 820)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</si>
  <si>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</si>
  <si>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</si>
  <si>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</si>
  <si>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</si>
  <si>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</si>
  <si>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</si>
  <si>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</si>
  <si>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
(стр.821 + 822)</t>
  </si>
  <si>
    <t>820</t>
  </si>
  <si>
    <t xml:space="preserve">в том числе:
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</si>
  <si>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</si>
  <si>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</si>
  <si>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</si>
  <si>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>Руководитель ________________</t>
  </si>
  <si>
    <t>Абкаримова В.К.</t>
  </si>
  <si>
    <t>Руководитель финансово-</t>
  </si>
  <si>
    <t xml:space="preserve">(подпись)   </t>
  </si>
  <si>
    <t xml:space="preserve"> (расшифровка подписи)</t>
  </si>
  <si>
    <t>экономической службы        ______________________</t>
  </si>
  <si>
    <t>//</t>
  </si>
  <si>
    <t xml:space="preserve">                        (подпись)                    </t>
  </si>
  <si>
    <t>Главный бухгалтер ________________</t>
  </si>
  <si>
    <t>Горская Н.Н.</t>
  </si>
  <si>
    <t>(расшифровка подписи)</t>
  </si>
  <si>
    <t>Отметка ответственного исполнителя органа, осуществляющего кассовое обслуживание исполнения бюджета</t>
  </si>
  <si>
    <t>«16» января 2016 года</t>
  </si>
  <si>
    <t xml:space="preserve">    ___________         ____________           ______________________             "_____"__________________ 20___г.</t>
  </si>
  <si>
    <t xml:space="preserve">    (должность)           (подпись)              (расшифровка  подписи)            </t>
  </si>
</sst>
</file>

<file path=xl/styles.xml><?xml version="1.0" encoding="utf-8"?>
<styleSheet xmlns="http://schemas.openxmlformats.org/spreadsheetml/2006/main">
  <fonts count="30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</font>
    <font>
      <b/>
      <sz val="10"/>
      <name val="Arial"/>
    </font>
    <font>
      <sz val="10"/>
      <name val="Arial"/>
    </font>
    <font>
      <b/>
      <sz val="8.25"/>
      <name val="Microsoft Sans Serif"/>
    </font>
    <font>
      <sz val="8.25"/>
      <name val="Arial"/>
    </font>
    <font>
      <sz val="8.25"/>
      <color indexed="9"/>
      <name val="Microsoft Sans Serif"/>
    </font>
    <font>
      <b/>
      <sz val="11.25"/>
      <name val="Arial"/>
    </font>
    <font>
      <b/>
      <sz val="8"/>
      <name val="Arial"/>
    </font>
    <font>
      <b/>
      <sz val="7"/>
      <name val="Arial"/>
    </font>
    <font>
      <sz val="7"/>
      <name val="Arial"/>
    </font>
    <font>
      <b/>
      <sz val="11.25"/>
      <name val="Microsoft Sans Serif"/>
    </font>
    <font>
      <sz val="9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5">
    <xf numFmtId="0" fontId="0" fillId="0" borderId="0" xfId="0"/>
    <xf numFmtId="49" fontId="19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19" fillId="0" borderId="0" xfId="0" applyNumberFormat="1" applyFont="1" applyFill="1" applyBorder="1" applyAlignment="1" applyProtection="1">
      <alignment horizontal="center" vertical="center"/>
    </xf>
    <xf numFmtId="49" fontId="20" fillId="0" borderId="10" xfId="0" applyNumberFormat="1" applyFont="1" applyFill="1" applyBorder="1" applyAlignment="1" applyProtection="1">
      <alignment vertical="center"/>
    </xf>
    <xf numFmtId="49" fontId="19" fillId="0" borderId="11" xfId="0" applyNumberFormat="1" applyFont="1" applyFill="1" applyBorder="1" applyAlignment="1" applyProtection="1">
      <alignment vertical="center"/>
    </xf>
    <xf numFmtId="49" fontId="18" fillId="0" borderId="12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49" fontId="18" fillId="0" borderId="13" xfId="0" applyNumberFormat="1" applyFont="1" applyFill="1" applyBorder="1" applyAlignment="1" applyProtection="1">
      <alignment horizontal="right" vertical="center"/>
    </xf>
    <xf numFmtId="49" fontId="18" fillId="0" borderId="14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wrapText="1"/>
    </xf>
    <xf numFmtId="49" fontId="21" fillId="0" borderId="10" xfId="0" applyNumberFormat="1" applyFont="1" applyFill="1" applyBorder="1" applyAlignment="1" applyProtection="1">
      <alignment wrapText="1"/>
    </xf>
    <xf numFmtId="49" fontId="18" fillId="0" borderId="13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/>
    </xf>
    <xf numFmtId="49" fontId="22" fillId="0" borderId="10" xfId="0" applyNumberFormat="1" applyFont="1" applyFill="1" applyBorder="1" applyAlignment="1" applyProtection="1">
      <alignment horizontal="left" vertical="center" wrapText="1"/>
    </xf>
    <xf numFmtId="49" fontId="23" fillId="0" borderId="0" xfId="0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Fill="1" applyBorder="1" applyAlignment="1" applyProtection="1">
      <alignment horizontal="left" vertical="center"/>
    </xf>
    <xf numFmtId="49" fontId="18" fillId="0" borderId="13" xfId="0" applyNumberFormat="1" applyFont="1" applyFill="1" applyBorder="1" applyAlignment="1" applyProtection="1">
      <alignment horizontal="left" vertical="center"/>
    </xf>
    <xf numFmtId="49" fontId="18" fillId="0" borderId="15" xfId="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horizontal="center" vertical="center" wrapText="1"/>
    </xf>
    <xf numFmtId="49" fontId="18" fillId="0" borderId="17" xfId="0" applyNumberFormat="1" applyFont="1" applyFill="1" applyBorder="1" applyAlignment="1" applyProtection="1">
      <alignment horizontal="center" vertical="center" wrapText="1"/>
    </xf>
    <xf numFmtId="49" fontId="18" fillId="0" borderId="18" xfId="0" applyNumberFormat="1" applyFont="1" applyFill="1" applyBorder="1" applyAlignment="1" applyProtection="1">
      <alignment horizontal="center" vertical="center" wrapText="1"/>
    </xf>
    <xf numFmtId="49" fontId="18" fillId="0" borderId="19" xfId="0" applyNumberFormat="1" applyFont="1" applyFill="1" applyBorder="1" applyAlignment="1" applyProtection="1">
      <alignment horizontal="center" vertical="center" wrapText="1"/>
    </xf>
    <xf numFmtId="49" fontId="18" fillId="0" borderId="20" xfId="0" applyNumberFormat="1" applyFont="1" applyFill="1" applyBorder="1" applyAlignment="1" applyProtection="1">
      <alignment horizontal="center" vertical="center" wrapText="1"/>
    </xf>
    <xf numFmtId="49" fontId="18" fillId="0" borderId="21" xfId="0" applyNumberFormat="1" applyFont="1" applyFill="1" applyBorder="1" applyAlignment="1" applyProtection="1">
      <alignment horizontal="center" vertical="center" wrapText="1"/>
    </xf>
    <xf numFmtId="49" fontId="18" fillId="0" borderId="22" xfId="0" applyNumberFormat="1" applyFont="1" applyFill="1" applyBorder="1" applyAlignment="1" applyProtection="1">
      <alignment horizontal="center" vertical="center" wrapText="1"/>
    </xf>
    <xf numFmtId="49" fontId="18" fillId="0" borderId="21" xfId="0" applyNumberFormat="1" applyFont="1" applyFill="1" applyBorder="1" applyAlignment="1" applyProtection="1">
      <alignment horizontal="center" vertical="center" wrapText="1"/>
    </xf>
    <xf numFmtId="49" fontId="18" fillId="0" borderId="18" xfId="0" applyNumberFormat="1" applyFont="1" applyFill="1" applyBorder="1" applyAlignment="1" applyProtection="1">
      <alignment horizontal="center" vertical="center"/>
    </xf>
    <xf numFmtId="49" fontId="18" fillId="0" borderId="23" xfId="0" applyNumberFormat="1" applyFont="1" applyFill="1" applyBorder="1" applyAlignment="1" applyProtection="1">
      <alignment horizontal="center" vertical="center"/>
    </xf>
    <xf numFmtId="49" fontId="25" fillId="33" borderId="24" xfId="0" applyNumberFormat="1" applyFont="1" applyFill="1" applyBorder="1" applyAlignment="1" applyProtection="1">
      <alignment horizontal="left" vertical="center" wrapText="1"/>
    </xf>
    <xf numFmtId="49" fontId="25" fillId="33" borderId="21" xfId="0" applyNumberFormat="1" applyFont="1" applyFill="1" applyBorder="1" applyAlignment="1" applyProtection="1">
      <alignment horizontal="center" vertical="center" wrapText="1"/>
    </xf>
    <xf numFmtId="49" fontId="25" fillId="33" borderId="21" xfId="0" applyNumberFormat="1" applyFont="1" applyFill="1" applyBorder="1" applyAlignment="1" applyProtection="1">
      <alignment horizontal="center" wrapText="1"/>
    </xf>
    <xf numFmtId="4" fontId="26" fillId="33" borderId="21" xfId="0" applyNumberFormat="1" applyFont="1" applyFill="1" applyBorder="1" applyAlignment="1" applyProtection="1">
      <alignment horizontal="center" wrapText="1"/>
    </xf>
    <xf numFmtId="4" fontId="27" fillId="0" borderId="14" xfId="0" applyNumberFormat="1" applyFont="1" applyFill="1" applyBorder="1" applyAlignment="1" applyProtection="1">
      <alignment horizontal="center" wrapText="1"/>
    </xf>
    <xf numFmtId="49" fontId="25" fillId="33" borderId="24" xfId="0" applyNumberFormat="1" applyFont="1" applyFill="1" applyBorder="1" applyAlignment="1" applyProtection="1">
      <alignment horizontal="left" vertical="top" wrapText="1"/>
    </xf>
    <xf numFmtId="49" fontId="25" fillId="33" borderId="21" xfId="0" applyNumberFormat="1" applyFont="1" applyFill="1" applyBorder="1" applyAlignment="1" applyProtection="1">
      <alignment horizontal="right" vertical="top" wrapText="1"/>
    </xf>
    <xf numFmtId="49" fontId="18" fillId="0" borderId="0" xfId="0" applyNumberFormat="1" applyFont="1" applyFill="1" applyBorder="1" applyAlignment="1" applyProtection="1">
      <alignment vertical="center" wrapText="1"/>
    </xf>
    <xf numFmtId="49" fontId="18" fillId="0" borderId="25" xfId="0" applyNumberFormat="1" applyFont="1" applyFill="1" applyBorder="1" applyAlignment="1" applyProtection="1">
      <alignment vertical="center" wrapText="1"/>
    </xf>
    <xf numFmtId="49" fontId="18" fillId="0" borderId="25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22" fillId="0" borderId="17" xfId="0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/>
    </xf>
    <xf numFmtId="49" fontId="22" fillId="0" borderId="26" xfId="0" applyNumberFormat="1" applyFont="1" applyFill="1" applyBorder="1" applyAlignment="1" applyProtection="1">
      <alignment horizontal="center" vertical="center"/>
    </xf>
    <xf numFmtId="49" fontId="18" fillId="0" borderId="11" xfId="0" applyNumberFormat="1" applyFont="1" applyFill="1" applyBorder="1" applyAlignment="1" applyProtection="1">
      <alignment horizontal="center" vertical="center" wrapText="1"/>
    </xf>
    <xf numFmtId="49" fontId="18" fillId="0" borderId="19" xfId="0" applyNumberFormat="1" applyFont="1" applyFill="1" applyBorder="1" applyAlignment="1" applyProtection="1">
      <alignment horizontal="center" vertical="center"/>
    </xf>
    <xf numFmtId="49" fontId="18" fillId="0" borderId="22" xfId="0" applyNumberFormat="1" applyFont="1" applyFill="1" applyBorder="1" applyAlignment="1" applyProtection="1">
      <alignment horizontal="center" vertical="center"/>
    </xf>
    <xf numFmtId="49" fontId="18" fillId="0" borderId="11" xfId="0" applyNumberFormat="1" applyFont="1" applyFill="1" applyBorder="1" applyAlignment="1" applyProtection="1">
      <alignment horizontal="center" vertical="center" wrapText="1"/>
    </xf>
    <xf numFmtId="49" fontId="18" fillId="0" borderId="16" xfId="0" applyNumberFormat="1" applyFont="1" applyFill="1" applyBorder="1" applyAlignment="1" applyProtection="1">
      <alignment horizontal="center" vertical="center"/>
    </xf>
    <xf numFmtId="49" fontId="18" fillId="0" borderId="27" xfId="0" applyNumberFormat="1" applyFont="1" applyFill="1" applyBorder="1" applyAlignment="1" applyProtection="1">
      <alignment horizontal="center" vertical="center"/>
    </xf>
    <xf numFmtId="49" fontId="25" fillId="33" borderId="28" xfId="0" applyNumberFormat="1" applyFont="1" applyFill="1" applyBorder="1" applyAlignment="1" applyProtection="1">
      <alignment horizontal="left" vertical="center" wrapText="1"/>
    </xf>
    <xf numFmtId="49" fontId="25" fillId="33" borderId="29" xfId="0" applyNumberFormat="1" applyFont="1" applyFill="1" applyBorder="1" applyAlignment="1" applyProtection="1">
      <alignment horizontal="left" vertical="top" wrapText="1"/>
    </xf>
    <xf numFmtId="49" fontId="18" fillId="33" borderId="21" xfId="0" applyNumberFormat="1" applyFont="1" applyFill="1" applyBorder="1" applyAlignment="1" applyProtection="1">
      <alignment horizontal="center" vertical="center" wrapText="1"/>
    </xf>
    <xf numFmtId="49" fontId="25" fillId="33" borderId="21" xfId="0" applyNumberFormat="1" applyFont="1" applyFill="1" applyBorder="1" applyAlignment="1" applyProtection="1">
      <alignment horizontal="right" vertical="top"/>
    </xf>
    <xf numFmtId="4" fontId="26" fillId="33" borderId="14" xfId="0" applyNumberFormat="1" applyFont="1" applyFill="1" applyBorder="1" applyAlignment="1" applyProtection="1">
      <alignment horizontal="center" wrapText="1"/>
    </xf>
    <xf numFmtId="49" fontId="18" fillId="0" borderId="29" xfId="0" applyNumberFormat="1" applyFont="1" applyFill="1" applyBorder="1" applyAlignment="1" applyProtection="1">
      <alignment horizontal="left" vertical="top" wrapText="1"/>
    </xf>
    <xf numFmtId="49" fontId="18" fillId="0" borderId="21" xfId="0" applyNumberFormat="1" applyFont="1" applyFill="1" applyBorder="1" applyAlignment="1" applyProtection="1">
      <alignment horizontal="right" vertical="top"/>
    </xf>
    <xf numFmtId="4" fontId="27" fillId="0" borderId="21" xfId="0" applyNumberFormat="1" applyFont="1" applyFill="1" applyBorder="1" applyAlignment="1" applyProtection="1">
      <alignment horizontal="center" wrapText="1"/>
    </xf>
    <xf numFmtId="49" fontId="18" fillId="0" borderId="30" xfId="0" applyNumberFormat="1" applyFont="1" applyFill="1" applyBorder="1" applyAlignment="1" applyProtection="1">
      <alignment horizontal="left" vertical="center" wrapText="1"/>
    </xf>
    <xf numFmtId="49" fontId="18" fillId="0" borderId="23" xfId="0" applyNumberFormat="1" applyFont="1" applyFill="1" applyBorder="1" applyAlignment="1" applyProtection="1">
      <alignment horizontal="center" vertical="center" wrapText="1"/>
    </xf>
    <xf numFmtId="49" fontId="18" fillId="0" borderId="23" xfId="0" applyNumberFormat="1" applyFont="1" applyFill="1" applyBorder="1" applyAlignment="1" applyProtection="1">
      <alignment horizontal="center"/>
    </xf>
    <xf numFmtId="4" fontId="27" fillId="0" borderId="23" xfId="0" applyNumberFormat="1" applyFont="1" applyFill="1" applyBorder="1" applyAlignment="1" applyProtection="1">
      <alignment horizontal="center"/>
    </xf>
    <xf numFmtId="49" fontId="18" fillId="0" borderId="15" xfId="0" applyNumberFormat="1" applyFont="1" applyFill="1" applyBorder="1" applyAlignment="1" applyProtection="1">
      <alignment horizontal="center"/>
    </xf>
    <xf numFmtId="49" fontId="28" fillId="0" borderId="0" xfId="0" applyNumberFormat="1" applyFont="1" applyFill="1" applyBorder="1" applyAlignment="1" applyProtection="1">
      <alignment horizontal="center" vertical="center"/>
    </xf>
    <xf numFmtId="49" fontId="18" fillId="0" borderId="26" xfId="0" applyNumberFormat="1" applyFont="1" applyFill="1" applyBorder="1" applyAlignment="1" applyProtection="1">
      <alignment horizontal="center" vertical="center" wrapText="1"/>
    </xf>
    <xf numFmtId="49" fontId="18" fillId="0" borderId="31" xfId="0" applyNumberFormat="1" applyFont="1" applyFill="1" applyBorder="1" applyAlignment="1" applyProtection="1">
      <alignment horizontal="center" vertical="center" wrapText="1"/>
    </xf>
    <xf numFmtId="49" fontId="18" fillId="0" borderId="32" xfId="0" applyNumberFormat="1" applyFont="1" applyFill="1" applyBorder="1" applyAlignment="1" applyProtection="1">
      <alignment horizontal="center" vertical="center" wrapText="1"/>
    </xf>
    <xf numFmtId="49" fontId="18" fillId="0" borderId="33" xfId="0" applyNumberFormat="1" applyFont="1" applyFill="1" applyBorder="1" applyAlignment="1" applyProtection="1">
      <alignment horizontal="center" vertical="center" wrapText="1"/>
    </xf>
    <xf numFmtId="49" fontId="18" fillId="33" borderId="28" xfId="0" applyNumberFormat="1" applyFont="1" applyFill="1" applyBorder="1" applyAlignment="1" applyProtection="1">
      <alignment horizontal="left" vertical="top" wrapText="1"/>
    </xf>
    <xf numFmtId="49" fontId="18" fillId="33" borderId="21" xfId="0" applyNumberFormat="1" applyFont="1" applyFill="1" applyBorder="1" applyAlignment="1" applyProtection="1">
      <alignment horizontal="center" vertical="top" wrapText="1"/>
    </xf>
    <xf numFmtId="4" fontId="27" fillId="33" borderId="21" xfId="0" applyNumberFormat="1" applyFont="1" applyFill="1" applyBorder="1" applyAlignment="1" applyProtection="1">
      <alignment horizontal="center" wrapText="1"/>
    </xf>
    <xf numFmtId="4" fontId="27" fillId="33" borderId="14" xfId="0" applyNumberFormat="1" applyFont="1" applyFill="1" applyBorder="1" applyAlignment="1" applyProtection="1">
      <alignment horizontal="center" wrapText="1"/>
    </xf>
    <xf numFmtId="49" fontId="18" fillId="33" borderId="29" xfId="0" applyNumberFormat="1" applyFont="1" applyFill="1" applyBorder="1" applyAlignment="1" applyProtection="1">
      <alignment horizontal="left" vertical="top" wrapText="1"/>
    </xf>
    <xf numFmtId="49" fontId="18" fillId="33" borderId="21" xfId="0" applyNumberFormat="1" applyFont="1" applyFill="1" applyBorder="1" applyAlignment="1" applyProtection="1">
      <alignment horizontal="center" vertical="top"/>
    </xf>
    <xf numFmtId="49" fontId="0" fillId="0" borderId="21" xfId="0" applyNumberFormat="1" applyFont="1" applyFill="1" applyBorder="1" applyAlignment="1" applyProtection="1">
      <alignment horizontal="center" vertical="center"/>
    </xf>
    <xf numFmtId="49" fontId="18" fillId="33" borderId="29" xfId="0" applyNumberFormat="1" applyFont="1" applyFill="1" applyBorder="1" applyAlignment="1" applyProtection="1">
      <alignment horizontal="left" vertical="center" wrapText="1"/>
    </xf>
    <xf numFmtId="49" fontId="18" fillId="33" borderId="21" xfId="0" applyNumberFormat="1" applyFont="1" applyFill="1" applyBorder="1" applyAlignment="1" applyProtection="1">
      <alignment horizontal="center" vertical="center"/>
    </xf>
    <xf numFmtId="49" fontId="18" fillId="33" borderId="21" xfId="0" applyNumberFormat="1" applyFont="1" applyFill="1" applyBorder="1" applyAlignment="1" applyProtection="1">
      <alignment horizontal="center" wrapText="1"/>
    </xf>
    <xf numFmtId="49" fontId="18" fillId="0" borderId="29" xfId="0" applyNumberFormat="1" applyFont="1" applyFill="1" applyBorder="1" applyAlignment="1" applyProtection="1">
      <alignment horizontal="left" vertical="center" wrapText="1"/>
    </xf>
    <xf numFmtId="49" fontId="18" fillId="0" borderId="21" xfId="0" applyNumberFormat="1" applyFont="1" applyFill="1" applyBorder="1" applyAlignment="1" applyProtection="1">
      <alignment horizontal="center" vertical="center"/>
    </xf>
    <xf numFmtId="49" fontId="18" fillId="0" borderId="21" xfId="0" applyNumberFormat="1" applyFont="1" applyFill="1" applyBorder="1" applyAlignment="1" applyProtection="1">
      <alignment horizontal="center" wrapText="1"/>
    </xf>
    <xf numFmtId="49" fontId="18" fillId="0" borderId="14" xfId="0" applyNumberFormat="1" applyFont="1" applyFill="1" applyBorder="1" applyAlignment="1" applyProtection="1">
      <alignment horizontal="center" wrapText="1"/>
    </xf>
    <xf numFmtId="49" fontId="18" fillId="33" borderId="14" xfId="0" applyNumberFormat="1" applyFont="1" applyFill="1" applyBorder="1" applyAlignment="1" applyProtection="1">
      <alignment horizontal="center" wrapText="1"/>
    </xf>
    <xf numFmtId="49" fontId="18" fillId="0" borderId="34" xfId="0" applyNumberFormat="1" applyFont="1" applyFill="1" applyBorder="1" applyAlignment="1" applyProtection="1">
      <alignment horizontal="left" vertical="center" wrapText="1"/>
    </xf>
    <xf numFmtId="49" fontId="18" fillId="33" borderId="28" xfId="0" applyNumberFormat="1" applyFont="1" applyFill="1" applyBorder="1" applyAlignment="1" applyProtection="1">
      <alignment horizontal="left" vertical="center" wrapText="1"/>
    </xf>
    <xf numFmtId="49" fontId="18" fillId="0" borderId="23" xfId="0" applyNumberFormat="1" applyFont="1" applyFill="1" applyBorder="1" applyAlignment="1" applyProtection="1">
      <alignment horizontal="center" wrapText="1"/>
    </xf>
    <xf numFmtId="4" fontId="27" fillId="0" borderId="23" xfId="0" applyNumberFormat="1" applyFont="1" applyFill="1" applyBorder="1" applyAlignment="1" applyProtection="1">
      <alignment horizontal="center" wrapText="1"/>
    </xf>
    <xf numFmtId="49" fontId="18" fillId="0" borderId="15" xfId="0" applyNumberFormat="1" applyFont="1" applyFill="1" applyBorder="1" applyAlignment="1" applyProtection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top" wrapText="1"/>
    </xf>
    <xf numFmtId="49" fontId="18" fillId="0" borderId="0" xfId="0" applyNumberFormat="1" applyFont="1" applyFill="1" applyBorder="1" applyAlignment="1" applyProtection="1">
      <alignment horizontal="right" vertical="top"/>
    </xf>
    <xf numFmtId="49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 wrapText="1"/>
    </xf>
    <xf numFmtId="49" fontId="29" fillId="0" borderId="10" xfId="0" applyNumberFormat="1" applyFont="1" applyFill="1" applyBorder="1" applyAlignment="1" applyProtection="1">
      <alignment horizontal="center"/>
    </xf>
    <xf numFmtId="49" fontId="18" fillId="0" borderId="0" xfId="0" applyNumberFormat="1" applyFont="1" applyFill="1" applyBorder="1" applyAlignment="1" applyProtection="1">
      <alignment horizontal="center" vertical="top"/>
    </xf>
    <xf numFmtId="49" fontId="18" fillId="0" borderId="36" xfId="0" applyNumberFormat="1" applyFont="1" applyFill="1" applyBorder="1" applyAlignment="1" applyProtection="1">
      <alignment horizontal="left" vertical="center" wrapText="1"/>
    </xf>
    <xf numFmtId="49" fontId="18" fillId="0" borderId="37" xfId="0" applyNumberFormat="1" applyFont="1" applyFill="1" applyBorder="1" applyAlignment="1" applyProtection="1">
      <alignment horizontal="left" vertical="center" wrapText="1"/>
    </xf>
    <xf numFmtId="49" fontId="18" fillId="0" borderId="38" xfId="0" applyNumberFormat="1" applyFont="1" applyFill="1" applyBorder="1" applyAlignment="1" applyProtection="1">
      <alignment horizontal="left" vertical="center" wrapText="1"/>
    </xf>
    <xf numFmtId="49" fontId="18" fillId="0" borderId="35" xfId="0" applyNumberFormat="1" applyFont="1" applyFill="1" applyBorder="1" applyAlignment="1" applyProtection="1">
      <alignment horizontal="left" vertical="center"/>
    </xf>
    <xf numFmtId="49" fontId="18" fillId="0" borderId="39" xfId="0" applyNumberFormat="1" applyFont="1" applyFill="1" applyBorder="1" applyAlignment="1" applyProtection="1">
      <alignment horizontal="left" vertical="center"/>
    </xf>
    <xf numFmtId="49" fontId="18" fillId="0" borderId="40" xfId="0" applyNumberFormat="1" applyFont="1" applyFill="1" applyBorder="1" applyAlignment="1" applyProtection="1">
      <alignment horizontal="left" vertical="center"/>
    </xf>
    <xf numFmtId="49" fontId="18" fillId="0" borderId="41" xfId="0" applyNumberFormat="1" applyFont="1" applyFill="1" applyBorder="1" applyAlignment="1" applyProtection="1">
      <alignment horizontal="left" vertical="center"/>
    </xf>
    <xf numFmtId="49" fontId="18" fillId="0" borderId="42" xfId="0" applyNumberFormat="1" applyFont="1" applyFill="1" applyBorder="1" applyAlignment="1" applyProtection="1">
      <alignment horizontal="left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>
      <selection activeCell="C20" sqref="C20"/>
    </sheetView>
  </sheetViews>
  <sheetFormatPr defaultColWidth="10.28515625" defaultRowHeight="15" customHeight="1"/>
  <cols>
    <col min="1" max="1" width="39.85546875" bestFit="1" customWidth="1"/>
    <col min="2" max="2" width="5.5703125" bestFit="1" customWidth="1"/>
    <col min="3" max="3" width="21" bestFit="1" customWidth="1"/>
    <col min="4" max="9" width="13.140625" bestFit="1" customWidth="1"/>
  </cols>
  <sheetData>
    <row r="1" spans="1:9" ht="15.9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5" customHeight="1">
      <c r="A2" s="3" t="s">
        <v>1</v>
      </c>
      <c r="B2" s="3"/>
      <c r="C2" s="3"/>
      <c r="D2" s="3"/>
      <c r="E2" s="3"/>
      <c r="F2" s="3"/>
      <c r="G2" s="3"/>
      <c r="H2" s="3"/>
      <c r="I2" s="2"/>
    </row>
    <row r="3" spans="1:9" ht="15" customHeight="1">
      <c r="A3" s="3" t="s">
        <v>2</v>
      </c>
      <c r="B3" s="3"/>
      <c r="C3" s="3"/>
      <c r="D3" s="3"/>
      <c r="E3" s="3"/>
      <c r="F3" s="3"/>
      <c r="G3" s="3"/>
      <c r="H3" s="3"/>
      <c r="I3" s="4"/>
    </row>
    <row r="4" spans="1:9" ht="14.1" customHeight="1" thickBot="1">
      <c r="A4" s="5" t="s">
        <v>3</v>
      </c>
      <c r="B4" s="5"/>
      <c r="C4" s="5"/>
      <c r="D4" s="5"/>
      <c r="E4" s="5"/>
      <c r="F4" s="5"/>
      <c r="G4" s="5"/>
      <c r="H4" s="5"/>
      <c r="I4" s="6" t="s">
        <v>4</v>
      </c>
    </row>
    <row r="5" spans="1:9" ht="14.1" customHeight="1">
      <c r="A5" s="7"/>
      <c r="B5" s="7"/>
      <c r="C5" s="9"/>
      <c r="D5" s="9"/>
      <c r="E5" s="9"/>
      <c r="F5" s="7"/>
      <c r="G5" s="7"/>
      <c r="H5" s="10" t="s">
        <v>5</v>
      </c>
      <c r="I5" s="11" t="s">
        <v>6</v>
      </c>
    </row>
    <row r="6" spans="1:9" ht="15" customHeight="1">
      <c r="A6" s="12"/>
      <c r="B6" s="12"/>
      <c r="C6" s="9" t="s">
        <v>7</v>
      </c>
      <c r="D6" s="9"/>
      <c r="E6" s="9"/>
      <c r="F6" s="8"/>
      <c r="G6" s="8"/>
      <c r="H6" s="10" t="s">
        <v>8</v>
      </c>
      <c r="I6" s="11" t="s">
        <v>9</v>
      </c>
    </row>
    <row r="7" spans="1:9" ht="14.1" customHeight="1">
      <c r="A7" s="13" t="s">
        <v>10</v>
      </c>
      <c r="B7" s="13"/>
      <c r="C7" s="14" t="s">
        <v>11</v>
      </c>
      <c r="D7" s="14"/>
      <c r="E7" s="14"/>
      <c r="F7" s="14"/>
      <c r="G7" s="14"/>
      <c r="H7" s="10"/>
      <c r="I7" s="15"/>
    </row>
    <row r="8" spans="1:9" ht="14.1" customHeight="1">
      <c r="A8" s="13"/>
      <c r="B8" s="13"/>
      <c r="C8" s="14"/>
      <c r="D8" s="14"/>
      <c r="E8" s="14"/>
      <c r="F8" s="14"/>
      <c r="G8" s="14"/>
      <c r="H8" s="10"/>
      <c r="I8" s="11"/>
    </row>
    <row r="9" spans="1:9" ht="14.1" customHeight="1">
      <c r="A9" s="13"/>
      <c r="B9" s="13"/>
      <c r="C9" s="14"/>
      <c r="D9" s="14"/>
      <c r="E9" s="14"/>
      <c r="F9" s="14"/>
      <c r="G9" s="14"/>
      <c r="H9" s="10" t="s">
        <v>12</v>
      </c>
      <c r="I9" s="11"/>
    </row>
    <row r="10" spans="1:9" ht="14.1" customHeight="1">
      <c r="A10" s="13"/>
      <c r="B10" s="13"/>
      <c r="C10" s="14"/>
      <c r="D10" s="14"/>
      <c r="E10" s="14"/>
      <c r="F10" s="14"/>
      <c r="G10" s="14"/>
      <c r="H10" s="10" t="s">
        <v>13</v>
      </c>
      <c r="I10" s="11"/>
    </row>
    <row r="11" spans="1:9" ht="14.1" customHeight="1">
      <c r="A11" s="16" t="s">
        <v>14</v>
      </c>
      <c r="B11" s="16"/>
      <c r="C11" s="17" t="s">
        <v>15</v>
      </c>
      <c r="D11" s="17"/>
      <c r="E11" s="17"/>
      <c r="F11" s="17"/>
      <c r="G11" s="17"/>
      <c r="H11" s="10" t="s">
        <v>16</v>
      </c>
      <c r="I11" s="11"/>
    </row>
    <row r="12" spans="1:9" ht="14.1" customHeight="1">
      <c r="A12" s="16" t="s">
        <v>17</v>
      </c>
      <c r="B12" s="16"/>
      <c r="C12" s="18" t="s">
        <v>18</v>
      </c>
      <c r="D12" s="8"/>
      <c r="E12" s="19"/>
      <c r="F12" s="19"/>
      <c r="G12" s="19"/>
      <c r="H12" s="20"/>
      <c r="I12" s="11"/>
    </row>
    <row r="13" spans="1:9" ht="14.1" customHeight="1" thickBot="1">
      <c r="A13" s="7" t="s">
        <v>19</v>
      </c>
      <c r="B13" s="7"/>
      <c r="C13" s="7"/>
      <c r="D13" s="16"/>
      <c r="E13" s="16"/>
      <c r="F13" s="16"/>
      <c r="G13" s="16"/>
      <c r="H13" s="10" t="s">
        <v>20</v>
      </c>
      <c r="I13" s="21" t="s">
        <v>21</v>
      </c>
    </row>
    <row r="14" spans="1:9" ht="20.100000000000001" customHeight="1">
      <c r="A14" s="22" t="s">
        <v>22</v>
      </c>
      <c r="B14" s="22"/>
      <c r="C14" s="22"/>
      <c r="D14" s="22"/>
      <c r="E14" s="22"/>
      <c r="F14" s="22"/>
      <c r="G14" s="22"/>
      <c r="H14" s="7"/>
      <c r="I14" s="8"/>
    </row>
    <row r="15" spans="1:9" ht="9" customHeight="1">
      <c r="A15" s="7"/>
      <c r="B15" s="8"/>
      <c r="C15" s="8"/>
      <c r="D15" s="23"/>
      <c r="E15" s="8"/>
      <c r="F15" s="8"/>
      <c r="G15" s="8"/>
      <c r="H15" s="8"/>
      <c r="I15" s="8"/>
    </row>
    <row r="16" spans="1:9" ht="12.95" customHeight="1">
      <c r="A16" s="24" t="s">
        <v>23</v>
      </c>
      <c r="B16" s="27" t="s">
        <v>24</v>
      </c>
      <c r="C16" s="27" t="s">
        <v>25</v>
      </c>
      <c r="D16" s="27" t="s">
        <v>26</v>
      </c>
      <c r="E16" s="29" t="s">
        <v>27</v>
      </c>
      <c r="F16" s="29"/>
      <c r="G16" s="29"/>
      <c r="H16" s="26"/>
      <c r="I16" s="27" t="s">
        <v>28</v>
      </c>
    </row>
    <row r="17" spans="1:9" ht="30.95" customHeight="1">
      <c r="A17" s="25"/>
      <c r="B17" s="28"/>
      <c r="C17" s="28"/>
      <c r="D17" s="28"/>
      <c r="E17" s="30" t="s">
        <v>29</v>
      </c>
      <c r="F17" s="30" t="s">
        <v>30</v>
      </c>
      <c r="G17" s="30" t="s">
        <v>31</v>
      </c>
      <c r="H17" s="30" t="s">
        <v>32</v>
      </c>
      <c r="I17" s="28"/>
    </row>
    <row r="18" spans="1:9" ht="12.95" customHeight="1" thickBot="1">
      <c r="A18" s="31" t="s">
        <v>33</v>
      </c>
      <c r="B18" s="32" t="s">
        <v>34</v>
      </c>
      <c r="C18" s="32" t="s">
        <v>35</v>
      </c>
      <c r="D18" s="32" t="s">
        <v>36</v>
      </c>
      <c r="E18" s="32" t="s">
        <v>18</v>
      </c>
      <c r="F18" s="32" t="s">
        <v>37</v>
      </c>
      <c r="G18" s="32" t="s">
        <v>38</v>
      </c>
      <c r="H18" s="32" t="s">
        <v>39</v>
      </c>
      <c r="I18" s="32" t="s">
        <v>40</v>
      </c>
    </row>
    <row r="19" spans="1:9" ht="22.5" customHeight="1">
      <c r="A19" s="33" t="s">
        <v>41</v>
      </c>
      <c r="B19" s="34" t="s">
        <v>42</v>
      </c>
      <c r="C19" s="35" t="s">
        <v>43</v>
      </c>
      <c r="D19" s="36"/>
      <c r="E19" s="36"/>
      <c r="F19" s="36"/>
      <c r="G19" s="36"/>
      <c r="H19" s="36"/>
      <c r="I19" s="37"/>
    </row>
    <row r="20" spans="1:9" ht="15" customHeight="1">
      <c r="A20" s="38"/>
      <c r="B20" s="34"/>
      <c r="C20" s="39"/>
      <c r="D20" s="36"/>
      <c r="E20" s="36"/>
      <c r="F20" s="36"/>
      <c r="G20" s="36"/>
      <c r="H20" s="36"/>
      <c r="I20" s="37"/>
    </row>
    <row r="21" spans="1:9" ht="15" customHeight="1">
      <c r="A21" s="38"/>
      <c r="B21" s="34"/>
      <c r="C21" s="39"/>
      <c r="D21" s="36"/>
      <c r="E21" s="36"/>
      <c r="F21" s="36"/>
      <c r="G21" s="36"/>
      <c r="H21" s="36"/>
      <c r="I21" s="37"/>
    </row>
    <row r="22" spans="1:9" ht="15" customHeight="1">
      <c r="A22" s="38"/>
      <c r="B22" s="34"/>
      <c r="C22" s="39"/>
      <c r="D22" s="36"/>
      <c r="E22" s="36"/>
      <c r="F22" s="36"/>
      <c r="G22" s="36"/>
      <c r="H22" s="36"/>
      <c r="I22" s="37"/>
    </row>
    <row r="23" spans="1:9" ht="15" customHeight="1">
      <c r="A23" s="38"/>
      <c r="B23" s="34"/>
      <c r="C23" s="39"/>
      <c r="D23" s="36"/>
      <c r="E23" s="36"/>
      <c r="F23" s="36"/>
      <c r="G23" s="36"/>
      <c r="H23" s="36"/>
      <c r="I23" s="37"/>
    </row>
    <row r="24" spans="1:9" ht="15.75" customHeight="1" thickBot="1">
      <c r="A24" s="38"/>
      <c r="B24" s="34"/>
      <c r="C24" s="39"/>
      <c r="D24" s="36"/>
      <c r="E24" s="36"/>
      <c r="F24" s="36"/>
      <c r="G24" s="36"/>
      <c r="H24" s="36"/>
      <c r="I24" s="37"/>
    </row>
    <row r="25" spans="1:9" ht="15.95" customHeight="1">
      <c r="A25" s="40"/>
      <c r="B25" s="41"/>
      <c r="C25" s="42"/>
      <c r="D25" s="42"/>
      <c r="E25" s="42"/>
      <c r="F25" s="42"/>
      <c r="G25" s="42"/>
      <c r="H25" s="42"/>
      <c r="I25" s="42"/>
    </row>
  </sheetData>
  <mergeCells count="20">
    <mergeCell ref="I16:I17"/>
    <mergeCell ref="A14:G14"/>
    <mergeCell ref="A16:A17"/>
    <mergeCell ref="B16:B17"/>
    <mergeCell ref="C16:C17"/>
    <mergeCell ref="D16:D17"/>
    <mergeCell ref="E16:H16"/>
    <mergeCell ref="A7:B10"/>
    <mergeCell ref="C7:G10"/>
    <mergeCell ref="A11:B11"/>
    <mergeCell ref="C11:G11"/>
    <mergeCell ref="A12:B12"/>
    <mergeCell ref="D13:G13"/>
    <mergeCell ref="A1:H1"/>
    <mergeCell ref="A2:H2"/>
    <mergeCell ref="A3:H3"/>
    <mergeCell ref="A4:H4"/>
    <mergeCell ref="C5:E5"/>
    <mergeCell ref="A6:B6"/>
    <mergeCell ref="C6:E6"/>
  </mergeCells>
  <pageMargins left="0.78740157480314998" right="0.78740157480314998" top="0.98425196850393704" bottom="0.78740157480314998" header="0.511811023622047" footer="0.511811023622047"/>
  <pageSetup paperSize="9" scale="88" fitToHeight="100" orientation="landscape" verticalDpi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workbookViewId="0">
      <selection sqref="A1:K73"/>
    </sheetView>
  </sheetViews>
  <sheetFormatPr defaultColWidth="10.28515625" defaultRowHeight="15" customHeight="1"/>
  <cols>
    <col min="1" max="1" width="64.7109375" customWidth="1"/>
    <col min="2" max="2" width="5.5703125" bestFit="1" customWidth="1"/>
    <col min="3" max="3" width="21" bestFit="1" customWidth="1"/>
    <col min="4" max="4" width="11.7109375" customWidth="1"/>
    <col min="5" max="5" width="11.140625" customWidth="1"/>
    <col min="6" max="6" width="11.7109375" customWidth="1"/>
    <col min="7" max="7" width="9.7109375" customWidth="1"/>
    <col min="8" max="8" width="10.42578125" customWidth="1"/>
    <col min="9" max="11" width="11.7109375" customWidth="1"/>
  </cols>
  <sheetData>
    <row r="1" spans="1:11" ht="15" customHeight="1">
      <c r="A1" s="22" t="s">
        <v>44</v>
      </c>
      <c r="B1" s="22"/>
      <c r="C1" s="22"/>
      <c r="D1" s="22"/>
      <c r="E1" s="22"/>
      <c r="F1" s="22"/>
      <c r="G1" s="22"/>
      <c r="H1" s="22"/>
      <c r="I1" s="7"/>
      <c r="J1" s="16"/>
      <c r="K1" s="16"/>
    </row>
    <row r="2" spans="1:11" ht="12.95" customHeight="1">
      <c r="A2" s="19"/>
      <c r="B2" s="19"/>
      <c r="C2" s="43"/>
      <c r="D2" s="19"/>
      <c r="E2" s="19"/>
      <c r="F2" s="19"/>
      <c r="G2" s="19"/>
      <c r="H2" s="19"/>
      <c r="I2" s="19"/>
      <c r="J2" s="19"/>
      <c r="K2" s="19"/>
    </row>
    <row r="3" spans="1:11" ht="12.95" customHeight="1">
      <c r="A3" s="44" t="s">
        <v>23</v>
      </c>
      <c r="B3" s="27" t="s">
        <v>24</v>
      </c>
      <c r="C3" s="27" t="s">
        <v>45</v>
      </c>
      <c r="D3" s="27" t="s">
        <v>26</v>
      </c>
      <c r="E3" s="27" t="s">
        <v>46</v>
      </c>
      <c r="F3" s="49" t="s">
        <v>27</v>
      </c>
      <c r="G3" s="49"/>
      <c r="H3" s="49"/>
      <c r="I3" s="48"/>
      <c r="J3" s="29" t="s">
        <v>28</v>
      </c>
      <c r="K3" s="26"/>
    </row>
    <row r="4" spans="1:11" ht="38.25" customHeight="1">
      <c r="A4" s="46"/>
      <c r="B4" s="47"/>
      <c r="C4" s="47"/>
      <c r="D4" s="47"/>
      <c r="E4" s="47"/>
      <c r="F4" s="30" t="s">
        <v>29</v>
      </c>
      <c r="G4" s="30" t="s">
        <v>47</v>
      </c>
      <c r="H4" s="50" t="s">
        <v>31</v>
      </c>
      <c r="I4" s="30" t="s">
        <v>32</v>
      </c>
      <c r="J4" s="50" t="s">
        <v>48</v>
      </c>
      <c r="K4" s="50" t="s">
        <v>49</v>
      </c>
    </row>
    <row r="5" spans="1:11" ht="12.95" customHeight="1" thickBot="1">
      <c r="A5" s="51" t="s">
        <v>33</v>
      </c>
      <c r="B5" s="52" t="s">
        <v>34</v>
      </c>
      <c r="C5" s="52" t="s">
        <v>35</v>
      </c>
      <c r="D5" s="52" t="s">
        <v>36</v>
      </c>
      <c r="E5" s="52" t="s">
        <v>18</v>
      </c>
      <c r="F5" s="52" t="s">
        <v>37</v>
      </c>
      <c r="G5" s="52" t="s">
        <v>38</v>
      </c>
      <c r="H5" s="52" t="s">
        <v>39</v>
      </c>
      <c r="I5" s="52" t="s">
        <v>40</v>
      </c>
      <c r="J5" s="52" t="s">
        <v>50</v>
      </c>
      <c r="K5" s="52" t="s">
        <v>51</v>
      </c>
    </row>
    <row r="6" spans="1:11" ht="22.5" customHeight="1">
      <c r="A6" s="53" t="s">
        <v>52</v>
      </c>
      <c r="B6" s="34" t="s">
        <v>53</v>
      </c>
      <c r="C6" s="35" t="s">
        <v>43</v>
      </c>
      <c r="D6" s="36">
        <f>D7</f>
        <v>6015118.5200000014</v>
      </c>
      <c r="E6" s="36"/>
      <c r="F6" s="36">
        <f>F7</f>
        <v>5885390.290000001</v>
      </c>
      <c r="G6" s="36"/>
      <c r="H6" s="36"/>
      <c r="I6" s="36">
        <f>I7</f>
        <v>5885390.290000001</v>
      </c>
      <c r="J6" s="36">
        <f>J7</f>
        <v>129728.23000000001</v>
      </c>
      <c r="K6" s="36"/>
    </row>
    <row r="7" spans="1:11" ht="22.5" customHeight="1">
      <c r="A7" s="54" t="s">
        <v>54</v>
      </c>
      <c r="B7" s="55"/>
      <c r="C7" s="56" t="s">
        <v>55</v>
      </c>
      <c r="D7" s="36">
        <f>D8</f>
        <v>6015118.5200000014</v>
      </c>
      <c r="E7" s="36"/>
      <c r="F7" s="36">
        <f>F8</f>
        <v>5885390.290000001</v>
      </c>
      <c r="G7" s="36"/>
      <c r="H7" s="36"/>
      <c r="I7" s="36">
        <f>I8</f>
        <v>5885390.290000001</v>
      </c>
      <c r="J7" s="36">
        <f>J8</f>
        <v>129728.23000000001</v>
      </c>
      <c r="K7" s="57"/>
    </row>
    <row r="8" spans="1:11" ht="15" customHeight="1">
      <c r="A8" s="54" t="s">
        <v>56</v>
      </c>
      <c r="B8" s="55"/>
      <c r="C8" s="56" t="s">
        <v>57</v>
      </c>
      <c r="D8" s="36">
        <f>D9+D66</f>
        <v>6015118.5200000014</v>
      </c>
      <c r="E8" s="36"/>
      <c r="F8" s="36">
        <f>F9+F66</f>
        <v>5885390.290000001</v>
      </c>
      <c r="G8" s="36"/>
      <c r="H8" s="36"/>
      <c r="I8" s="36">
        <f>I9+I66</f>
        <v>5885390.290000001</v>
      </c>
      <c r="J8" s="36">
        <f>J9+J66</f>
        <v>129728.23000000001</v>
      </c>
      <c r="K8" s="57"/>
    </row>
    <row r="9" spans="1:11" ht="15" customHeight="1">
      <c r="A9" s="54" t="s">
        <v>58</v>
      </c>
      <c r="B9" s="55"/>
      <c r="C9" s="56" t="s">
        <v>59</v>
      </c>
      <c r="D9" s="36">
        <f>D10+D21+D29+D38+D56+D61</f>
        <v>6015118.5200000014</v>
      </c>
      <c r="E9" s="36"/>
      <c r="F9" s="36">
        <f>F10+F21+F29+F38+F56+F61</f>
        <v>5885390.290000001</v>
      </c>
      <c r="G9" s="36"/>
      <c r="H9" s="36"/>
      <c r="I9" s="36">
        <f>I10+I21+I29+I38+I56+I61</f>
        <v>5885390.290000001</v>
      </c>
      <c r="J9" s="36">
        <f>J10+J21+J29+J38+J56+J61</f>
        <v>129728.23000000001</v>
      </c>
      <c r="K9" s="57"/>
    </row>
    <row r="10" spans="1:11" ht="15" customHeight="1">
      <c r="A10" s="54"/>
      <c r="B10" s="55"/>
      <c r="C10" s="56" t="s">
        <v>60</v>
      </c>
      <c r="D10" s="36">
        <f>D11</f>
        <v>585846.30000000005</v>
      </c>
      <c r="E10" s="36"/>
      <c r="F10" s="36">
        <f>F11</f>
        <v>563537.88</v>
      </c>
      <c r="G10" s="36"/>
      <c r="H10" s="36"/>
      <c r="I10" s="36">
        <f>I11</f>
        <v>563537.88</v>
      </c>
      <c r="J10" s="36">
        <f>J11</f>
        <v>22308.419999999984</v>
      </c>
      <c r="K10" s="57"/>
    </row>
    <row r="11" spans="1:11" ht="24" customHeight="1">
      <c r="A11" s="54" t="s">
        <v>61</v>
      </c>
      <c r="B11" s="55"/>
      <c r="C11" s="56" t="s">
        <v>62</v>
      </c>
      <c r="D11" s="36">
        <f>D12+D18</f>
        <v>585846.30000000005</v>
      </c>
      <c r="E11" s="36"/>
      <c r="F11" s="36">
        <f>F12+F18</f>
        <v>563537.88</v>
      </c>
      <c r="G11" s="36"/>
      <c r="H11" s="36"/>
      <c r="I11" s="36">
        <f>I12+I18</f>
        <v>563537.88</v>
      </c>
      <c r="J11" s="36">
        <f>J12+J18</f>
        <v>22308.419999999984</v>
      </c>
      <c r="K11" s="57"/>
    </row>
    <row r="12" spans="1:11" ht="15" customHeight="1">
      <c r="A12" s="54" t="s">
        <v>63</v>
      </c>
      <c r="B12" s="55"/>
      <c r="C12" s="56" t="s">
        <v>64</v>
      </c>
      <c r="D12" s="36">
        <f>D13</f>
        <v>525846.30000000005</v>
      </c>
      <c r="E12" s="36"/>
      <c r="F12" s="36">
        <f>F13</f>
        <v>503537.88</v>
      </c>
      <c r="G12" s="36"/>
      <c r="H12" s="36"/>
      <c r="I12" s="36">
        <f>I13</f>
        <v>503537.88</v>
      </c>
      <c r="J12" s="36">
        <f>J13</f>
        <v>22308.419999999984</v>
      </c>
      <c r="K12" s="57"/>
    </row>
    <row r="13" spans="1:11" ht="15" customHeight="1">
      <c r="A13" s="54" t="s">
        <v>65</v>
      </c>
      <c r="B13" s="55"/>
      <c r="C13" s="56" t="s">
        <v>66</v>
      </c>
      <c r="D13" s="36">
        <f>D14+D15+D16+D17</f>
        <v>525846.30000000005</v>
      </c>
      <c r="E13" s="36"/>
      <c r="F13" s="36">
        <f>F14+F15+F16+F17</f>
        <v>503537.88</v>
      </c>
      <c r="G13" s="36"/>
      <c r="H13" s="36"/>
      <c r="I13" s="36">
        <f>I14+I15+I16+I17</f>
        <v>503537.88</v>
      </c>
      <c r="J13" s="36">
        <f>J14+J15+J16+J17</f>
        <v>22308.419999999984</v>
      </c>
      <c r="K13" s="57"/>
    </row>
    <row r="14" spans="1:11" ht="15" customHeight="1">
      <c r="A14" s="58" t="s">
        <v>67</v>
      </c>
      <c r="B14" s="30"/>
      <c r="C14" s="59" t="s">
        <v>68</v>
      </c>
      <c r="D14" s="60">
        <v>4580.8900000000003</v>
      </c>
      <c r="E14" s="60"/>
      <c r="F14" s="60">
        <v>4580.8900000000003</v>
      </c>
      <c r="G14" s="60"/>
      <c r="H14" s="60"/>
      <c r="I14" s="60">
        <f>F14</f>
        <v>4580.8900000000003</v>
      </c>
      <c r="J14" s="60">
        <f>D14-F14</f>
        <v>0</v>
      </c>
      <c r="K14" s="37"/>
    </row>
    <row r="15" spans="1:11" ht="15" customHeight="1">
      <c r="A15" s="58" t="s">
        <v>69</v>
      </c>
      <c r="B15" s="30"/>
      <c r="C15" s="59" t="s">
        <v>70</v>
      </c>
      <c r="D15" s="60">
        <v>432507.12</v>
      </c>
      <c r="E15" s="60"/>
      <c r="F15" s="60">
        <v>410198.7</v>
      </c>
      <c r="G15" s="60"/>
      <c r="H15" s="60"/>
      <c r="I15" s="60">
        <f>F15</f>
        <v>410198.7</v>
      </c>
      <c r="J15" s="60">
        <f>D15-F15</f>
        <v>22308.419999999984</v>
      </c>
      <c r="K15" s="37"/>
    </row>
    <row r="16" spans="1:11" ht="15" customHeight="1">
      <c r="A16" s="58" t="s">
        <v>71</v>
      </c>
      <c r="B16" s="30"/>
      <c r="C16" s="59" t="s">
        <v>72</v>
      </c>
      <c r="D16" s="60">
        <v>36732.86</v>
      </c>
      <c r="E16" s="60"/>
      <c r="F16" s="60">
        <v>36732.86</v>
      </c>
      <c r="G16" s="60"/>
      <c r="H16" s="60"/>
      <c r="I16" s="60">
        <f>F16</f>
        <v>36732.86</v>
      </c>
      <c r="J16" s="60">
        <f>D16-F16</f>
        <v>0</v>
      </c>
      <c r="K16" s="37"/>
    </row>
    <row r="17" spans="1:11" ht="15" customHeight="1">
      <c r="A17" s="58" t="s">
        <v>73</v>
      </c>
      <c r="B17" s="30"/>
      <c r="C17" s="59" t="s">
        <v>74</v>
      </c>
      <c r="D17" s="60">
        <v>52025.43</v>
      </c>
      <c r="E17" s="60"/>
      <c r="F17" s="60">
        <v>52025.43</v>
      </c>
      <c r="G17" s="60"/>
      <c r="H17" s="60"/>
      <c r="I17" s="60">
        <f>F17</f>
        <v>52025.43</v>
      </c>
      <c r="J17" s="60">
        <f>D17-F17</f>
        <v>0</v>
      </c>
      <c r="K17" s="37"/>
    </row>
    <row r="18" spans="1:11" ht="15" customHeight="1">
      <c r="A18" s="54" t="s">
        <v>75</v>
      </c>
      <c r="B18" s="55"/>
      <c r="C18" s="56" t="s">
        <v>76</v>
      </c>
      <c r="D18" s="36">
        <f>D19</f>
        <v>60000</v>
      </c>
      <c r="E18" s="36"/>
      <c r="F18" s="36">
        <f>F19</f>
        <v>60000</v>
      </c>
      <c r="G18" s="36"/>
      <c r="H18" s="36"/>
      <c r="I18" s="36">
        <f>I19</f>
        <v>60000</v>
      </c>
      <c r="J18" s="36">
        <f>J19</f>
        <v>0</v>
      </c>
      <c r="K18" s="57"/>
    </row>
    <row r="19" spans="1:11" ht="15" customHeight="1">
      <c r="A19" s="54" t="s">
        <v>77</v>
      </c>
      <c r="B19" s="55"/>
      <c r="C19" s="56" t="s">
        <v>78</v>
      </c>
      <c r="D19" s="36">
        <f>D20</f>
        <v>60000</v>
      </c>
      <c r="E19" s="36"/>
      <c r="F19" s="36">
        <f>F20</f>
        <v>60000</v>
      </c>
      <c r="G19" s="36"/>
      <c r="H19" s="36"/>
      <c r="I19" s="36">
        <f>I20</f>
        <v>60000</v>
      </c>
      <c r="J19" s="36">
        <f>J20</f>
        <v>0</v>
      </c>
      <c r="K19" s="57"/>
    </row>
    <row r="20" spans="1:11" ht="15" customHeight="1">
      <c r="A20" s="58" t="s">
        <v>77</v>
      </c>
      <c r="B20" s="30"/>
      <c r="C20" s="59" t="s">
        <v>78</v>
      </c>
      <c r="D20" s="60">
        <v>60000</v>
      </c>
      <c r="E20" s="60"/>
      <c r="F20" s="60">
        <v>60000</v>
      </c>
      <c r="G20" s="60"/>
      <c r="H20" s="60"/>
      <c r="I20" s="60">
        <f>F20</f>
        <v>60000</v>
      </c>
      <c r="J20" s="60">
        <f>D20-F20</f>
        <v>0</v>
      </c>
      <c r="K20" s="37"/>
    </row>
    <row r="21" spans="1:11" ht="15" customHeight="1">
      <c r="A21" s="54"/>
      <c r="B21" s="55"/>
      <c r="C21" s="56" t="s">
        <v>79</v>
      </c>
      <c r="D21" s="36">
        <f>D22</f>
        <v>300000</v>
      </c>
      <c r="E21" s="36"/>
      <c r="F21" s="36">
        <f>F22</f>
        <v>198180.18999999997</v>
      </c>
      <c r="G21" s="36"/>
      <c r="H21" s="36"/>
      <c r="I21" s="36">
        <f>I22</f>
        <v>198180.18999999997</v>
      </c>
      <c r="J21" s="36">
        <f>J22</f>
        <v>101819.81000000003</v>
      </c>
      <c r="K21" s="57"/>
    </row>
    <row r="22" spans="1:11" ht="24" customHeight="1">
      <c r="A22" s="54" t="s">
        <v>61</v>
      </c>
      <c r="B22" s="55"/>
      <c r="C22" s="56" t="s">
        <v>80</v>
      </c>
      <c r="D22" s="36">
        <f>D23+D26</f>
        <v>300000</v>
      </c>
      <c r="E22" s="36"/>
      <c r="F22" s="36">
        <f>F23+F26</f>
        <v>198180.18999999997</v>
      </c>
      <c r="G22" s="36"/>
      <c r="H22" s="36"/>
      <c r="I22" s="36">
        <f>I23+I26</f>
        <v>198180.18999999997</v>
      </c>
      <c r="J22" s="36">
        <f>J23+J26</f>
        <v>101819.81000000003</v>
      </c>
      <c r="K22" s="57"/>
    </row>
    <row r="23" spans="1:11" ht="15" customHeight="1">
      <c r="A23" s="54" t="s">
        <v>63</v>
      </c>
      <c r="B23" s="55"/>
      <c r="C23" s="56" t="s">
        <v>81</v>
      </c>
      <c r="D23" s="36">
        <f>D24</f>
        <v>189.36</v>
      </c>
      <c r="E23" s="36"/>
      <c r="F23" s="36">
        <f>F24</f>
        <v>189.36</v>
      </c>
      <c r="G23" s="36"/>
      <c r="H23" s="36"/>
      <c r="I23" s="36">
        <f>I24</f>
        <v>189.36</v>
      </c>
      <c r="J23" s="36">
        <f>J24</f>
        <v>0</v>
      </c>
      <c r="K23" s="57"/>
    </row>
    <row r="24" spans="1:11" ht="15" customHeight="1">
      <c r="A24" s="54" t="s">
        <v>65</v>
      </c>
      <c r="B24" s="55"/>
      <c r="C24" s="56" t="s">
        <v>82</v>
      </c>
      <c r="D24" s="36">
        <f>D25</f>
        <v>189.36</v>
      </c>
      <c r="E24" s="36"/>
      <c r="F24" s="36">
        <f>F25</f>
        <v>189.36</v>
      </c>
      <c r="G24" s="36"/>
      <c r="H24" s="36"/>
      <c r="I24" s="36">
        <f>I25</f>
        <v>189.36</v>
      </c>
      <c r="J24" s="36">
        <f>J25</f>
        <v>0</v>
      </c>
      <c r="K24" s="57"/>
    </row>
    <row r="25" spans="1:11" ht="15" customHeight="1">
      <c r="A25" s="58" t="s">
        <v>73</v>
      </c>
      <c r="B25" s="30"/>
      <c r="C25" s="59" t="s">
        <v>83</v>
      </c>
      <c r="D25" s="60">
        <v>189.36</v>
      </c>
      <c r="E25" s="60"/>
      <c r="F25" s="60">
        <v>189.36</v>
      </c>
      <c r="G25" s="60"/>
      <c r="H25" s="60"/>
      <c r="I25" s="60">
        <f>F25</f>
        <v>189.36</v>
      </c>
      <c r="J25" s="60">
        <f>D25-F25</f>
        <v>0</v>
      </c>
      <c r="K25" s="37"/>
    </row>
    <row r="26" spans="1:11" ht="15" customHeight="1">
      <c r="A26" s="54" t="s">
        <v>75</v>
      </c>
      <c r="B26" s="55"/>
      <c r="C26" s="56" t="s">
        <v>84</v>
      </c>
      <c r="D26" s="36">
        <f>D27</f>
        <v>299810.64</v>
      </c>
      <c r="E26" s="36"/>
      <c r="F26" s="36">
        <f>F27</f>
        <v>197990.83</v>
      </c>
      <c r="G26" s="36"/>
      <c r="H26" s="36"/>
      <c r="I26" s="36">
        <f>I27</f>
        <v>197990.83</v>
      </c>
      <c r="J26" s="36">
        <f>J27</f>
        <v>101819.81000000003</v>
      </c>
      <c r="K26" s="57"/>
    </row>
    <row r="27" spans="1:11" ht="15" customHeight="1">
      <c r="A27" s="54" t="s">
        <v>77</v>
      </c>
      <c r="B27" s="55"/>
      <c r="C27" s="56" t="s">
        <v>85</v>
      </c>
      <c r="D27" s="36">
        <f>D28</f>
        <v>299810.64</v>
      </c>
      <c r="E27" s="36"/>
      <c r="F27" s="36">
        <f>F28</f>
        <v>197990.83</v>
      </c>
      <c r="G27" s="36"/>
      <c r="H27" s="36"/>
      <c r="I27" s="36">
        <f>I28</f>
        <v>197990.83</v>
      </c>
      <c r="J27" s="36">
        <f>J28</f>
        <v>101819.81000000003</v>
      </c>
      <c r="K27" s="57"/>
    </row>
    <row r="28" spans="1:11" ht="15" customHeight="1">
      <c r="A28" s="58" t="s">
        <v>77</v>
      </c>
      <c r="B28" s="30"/>
      <c r="C28" s="59" t="s">
        <v>85</v>
      </c>
      <c r="D28" s="60">
        <v>299810.64</v>
      </c>
      <c r="E28" s="60"/>
      <c r="F28" s="60">
        <v>197990.83</v>
      </c>
      <c r="G28" s="60"/>
      <c r="H28" s="60"/>
      <c r="I28" s="60">
        <f>F28</f>
        <v>197990.83</v>
      </c>
      <c r="J28" s="60">
        <f>D28-F28</f>
        <v>101819.81000000003</v>
      </c>
      <c r="K28" s="37"/>
    </row>
    <row r="29" spans="1:11" ht="15" customHeight="1">
      <c r="A29" s="54"/>
      <c r="B29" s="55"/>
      <c r="C29" s="56" t="s">
        <v>86</v>
      </c>
      <c r="D29" s="36">
        <f>D30+D34</f>
        <v>15749.01</v>
      </c>
      <c r="E29" s="36"/>
      <c r="F29" s="36">
        <f>F30+F34</f>
        <v>10149.01</v>
      </c>
      <c r="G29" s="36"/>
      <c r="H29" s="36"/>
      <c r="I29" s="36">
        <f>I30+I34</f>
        <v>10149.01</v>
      </c>
      <c r="J29" s="36">
        <f>J30+J34</f>
        <v>5600</v>
      </c>
      <c r="K29" s="57"/>
    </row>
    <row r="30" spans="1:11" ht="15" customHeight="1">
      <c r="A30" s="54" t="s">
        <v>87</v>
      </c>
      <c r="B30" s="55"/>
      <c r="C30" s="56" t="s">
        <v>88</v>
      </c>
      <c r="D30" s="36">
        <f>D31</f>
        <v>1410</v>
      </c>
      <c r="E30" s="36"/>
      <c r="F30" s="36">
        <f>F31</f>
        <v>1410</v>
      </c>
      <c r="G30" s="36"/>
      <c r="H30" s="36"/>
      <c r="I30" s="36">
        <f t="shared" ref="I30:J32" si="0">I31</f>
        <v>1410</v>
      </c>
      <c r="J30" s="36">
        <f t="shared" si="0"/>
        <v>0</v>
      </c>
      <c r="K30" s="57"/>
    </row>
    <row r="31" spans="1:11" ht="15" customHeight="1">
      <c r="A31" s="54" t="s">
        <v>63</v>
      </c>
      <c r="B31" s="55"/>
      <c r="C31" s="56" t="s">
        <v>89</v>
      </c>
      <c r="D31" s="36">
        <f>D32</f>
        <v>1410</v>
      </c>
      <c r="E31" s="36"/>
      <c r="F31" s="36">
        <f>F32</f>
        <v>1410</v>
      </c>
      <c r="G31" s="36"/>
      <c r="H31" s="36"/>
      <c r="I31" s="36">
        <f t="shared" si="0"/>
        <v>1410</v>
      </c>
      <c r="J31" s="36">
        <f t="shared" si="0"/>
        <v>0</v>
      </c>
      <c r="K31" s="57"/>
    </row>
    <row r="32" spans="1:11" ht="15" customHeight="1">
      <c r="A32" s="54" t="s">
        <v>90</v>
      </c>
      <c r="B32" s="55"/>
      <c r="C32" s="56" t="s">
        <v>91</v>
      </c>
      <c r="D32" s="36">
        <f>D33</f>
        <v>1410</v>
      </c>
      <c r="E32" s="36"/>
      <c r="F32" s="36">
        <f>F33</f>
        <v>1410</v>
      </c>
      <c r="G32" s="36"/>
      <c r="H32" s="36"/>
      <c r="I32" s="36">
        <f t="shared" si="0"/>
        <v>1410</v>
      </c>
      <c r="J32" s="36">
        <f t="shared" si="0"/>
        <v>0</v>
      </c>
      <c r="K32" s="57"/>
    </row>
    <row r="33" spans="1:11" ht="15" customHeight="1">
      <c r="A33" s="58" t="s">
        <v>90</v>
      </c>
      <c r="B33" s="30"/>
      <c r="C33" s="59" t="s">
        <v>91</v>
      </c>
      <c r="D33" s="60">
        <v>1410</v>
      </c>
      <c r="E33" s="60"/>
      <c r="F33" s="60">
        <v>1410</v>
      </c>
      <c r="G33" s="60"/>
      <c r="H33" s="60"/>
      <c r="I33" s="60">
        <f>F33</f>
        <v>1410</v>
      </c>
      <c r="J33" s="60">
        <f>D33-F33</f>
        <v>0</v>
      </c>
      <c r="K33" s="37"/>
    </row>
    <row r="34" spans="1:11" ht="13.5" customHeight="1">
      <c r="A34" s="54" t="s">
        <v>92</v>
      </c>
      <c r="B34" s="55"/>
      <c r="C34" s="56" t="s">
        <v>93</v>
      </c>
      <c r="D34" s="36">
        <f>D35</f>
        <v>14339.01</v>
      </c>
      <c r="E34" s="36"/>
      <c r="F34" s="36">
        <f>F35</f>
        <v>8739.01</v>
      </c>
      <c r="G34" s="36"/>
      <c r="H34" s="36"/>
      <c r="I34" s="36">
        <f t="shared" ref="I34:J36" si="1">I35</f>
        <v>8739.01</v>
      </c>
      <c r="J34" s="36">
        <f t="shared" si="1"/>
        <v>5600</v>
      </c>
      <c r="K34" s="57"/>
    </row>
    <row r="35" spans="1:11" ht="15" customHeight="1">
      <c r="A35" s="54" t="s">
        <v>63</v>
      </c>
      <c r="B35" s="55"/>
      <c r="C35" s="56" t="s">
        <v>94</v>
      </c>
      <c r="D35" s="36">
        <f>D36</f>
        <v>14339.01</v>
      </c>
      <c r="E35" s="36"/>
      <c r="F35" s="36">
        <f>F36</f>
        <v>8739.01</v>
      </c>
      <c r="G35" s="36"/>
      <c r="H35" s="36"/>
      <c r="I35" s="36">
        <f t="shared" si="1"/>
        <v>8739.01</v>
      </c>
      <c r="J35" s="36">
        <f t="shared" si="1"/>
        <v>5600</v>
      </c>
      <c r="K35" s="57"/>
    </row>
    <row r="36" spans="1:11" ht="15" customHeight="1">
      <c r="A36" s="54" t="s">
        <v>90</v>
      </c>
      <c r="B36" s="55"/>
      <c r="C36" s="56" t="s">
        <v>95</v>
      </c>
      <c r="D36" s="36">
        <f>D37</f>
        <v>14339.01</v>
      </c>
      <c r="E36" s="36"/>
      <c r="F36" s="36">
        <f>F37</f>
        <v>8739.01</v>
      </c>
      <c r="G36" s="36"/>
      <c r="H36" s="36"/>
      <c r="I36" s="36">
        <f t="shared" si="1"/>
        <v>8739.01</v>
      </c>
      <c r="J36" s="36">
        <f t="shared" si="1"/>
        <v>5600</v>
      </c>
      <c r="K36" s="57"/>
    </row>
    <row r="37" spans="1:11" ht="15" customHeight="1">
      <c r="A37" s="58" t="s">
        <v>90</v>
      </c>
      <c r="B37" s="30"/>
      <c r="C37" s="59" t="s">
        <v>95</v>
      </c>
      <c r="D37" s="60">
        <v>14339.01</v>
      </c>
      <c r="E37" s="60"/>
      <c r="F37" s="60">
        <v>8739.01</v>
      </c>
      <c r="G37" s="60"/>
      <c r="H37" s="60"/>
      <c r="I37" s="60">
        <f>F37</f>
        <v>8739.01</v>
      </c>
      <c r="J37" s="60">
        <f>D37-F37</f>
        <v>5600</v>
      </c>
      <c r="K37" s="37"/>
    </row>
    <row r="38" spans="1:11" ht="15" customHeight="1">
      <c r="A38" s="54"/>
      <c r="B38" s="55"/>
      <c r="C38" s="56" t="s">
        <v>96</v>
      </c>
      <c r="D38" s="36">
        <f>D39+D52</f>
        <v>5084624.040000001</v>
      </c>
      <c r="E38" s="36"/>
      <c r="F38" s="36">
        <f>F39+F52</f>
        <v>5084624.040000001</v>
      </c>
      <c r="G38" s="36"/>
      <c r="H38" s="36"/>
      <c r="I38" s="36">
        <f>I39+I52</f>
        <v>5084624.040000001</v>
      </c>
      <c r="J38" s="36">
        <f>J39+J52</f>
        <v>0</v>
      </c>
      <c r="K38" s="57"/>
    </row>
    <row r="39" spans="1:11" ht="25.5" customHeight="1">
      <c r="A39" s="54" t="s">
        <v>97</v>
      </c>
      <c r="B39" s="55"/>
      <c r="C39" s="56" t="s">
        <v>98</v>
      </c>
      <c r="D39" s="36">
        <f>D40+D44+D47</f>
        <v>5084624.040000001</v>
      </c>
      <c r="E39" s="36"/>
      <c r="F39" s="36">
        <f>F40+F44+F47</f>
        <v>5084624.040000001</v>
      </c>
      <c r="G39" s="36"/>
      <c r="H39" s="36"/>
      <c r="I39" s="36">
        <f>I40+I44+I47</f>
        <v>5084624.040000001</v>
      </c>
      <c r="J39" s="36">
        <f>J40+J44+J47</f>
        <v>0</v>
      </c>
      <c r="K39" s="57"/>
    </row>
    <row r="40" spans="1:11" ht="15" customHeight="1">
      <c r="A40" s="54" t="s">
        <v>63</v>
      </c>
      <c r="B40" s="55"/>
      <c r="C40" s="56" t="s">
        <v>99</v>
      </c>
      <c r="D40" s="36">
        <f>D41</f>
        <v>5044508.2200000007</v>
      </c>
      <c r="E40" s="36"/>
      <c r="F40" s="36">
        <f>F41</f>
        <v>5044508.2200000007</v>
      </c>
      <c r="G40" s="36"/>
      <c r="H40" s="36"/>
      <c r="I40" s="36">
        <f>I41</f>
        <v>5044508.2200000007</v>
      </c>
      <c r="J40" s="36">
        <f>J41</f>
        <v>0</v>
      </c>
      <c r="K40" s="57"/>
    </row>
    <row r="41" spans="1:11" ht="15" customHeight="1">
      <c r="A41" s="54" t="s">
        <v>100</v>
      </c>
      <c r="B41" s="55"/>
      <c r="C41" s="56" t="s">
        <v>101</v>
      </c>
      <c r="D41" s="36">
        <f>D42+D43</f>
        <v>5044508.2200000007</v>
      </c>
      <c r="E41" s="36"/>
      <c r="F41" s="36">
        <f>F42+F43</f>
        <v>5044508.2200000007</v>
      </c>
      <c r="G41" s="36"/>
      <c r="H41" s="36"/>
      <c r="I41" s="36">
        <f>I42+I43</f>
        <v>5044508.2200000007</v>
      </c>
      <c r="J41" s="36">
        <f>J42+J43</f>
        <v>0</v>
      </c>
      <c r="K41" s="57"/>
    </row>
    <row r="42" spans="1:11" ht="15" customHeight="1">
      <c r="A42" s="58" t="s">
        <v>102</v>
      </c>
      <c r="B42" s="30"/>
      <c r="C42" s="59" t="s">
        <v>103</v>
      </c>
      <c r="D42" s="60">
        <v>3857571.37</v>
      </c>
      <c r="E42" s="60"/>
      <c r="F42" s="60">
        <v>3857571.37</v>
      </c>
      <c r="G42" s="60"/>
      <c r="H42" s="60"/>
      <c r="I42" s="60">
        <f>F42</f>
        <v>3857571.37</v>
      </c>
      <c r="J42" s="60">
        <f>D42-F42</f>
        <v>0</v>
      </c>
      <c r="K42" s="37"/>
    </row>
    <row r="43" spans="1:11" ht="15" customHeight="1">
      <c r="A43" s="58" t="s">
        <v>104</v>
      </c>
      <c r="B43" s="30"/>
      <c r="C43" s="59" t="s">
        <v>105</v>
      </c>
      <c r="D43" s="60">
        <v>1186936.8500000001</v>
      </c>
      <c r="E43" s="60"/>
      <c r="F43" s="60">
        <v>1186936.8500000001</v>
      </c>
      <c r="G43" s="60"/>
      <c r="H43" s="60"/>
      <c r="I43" s="60">
        <f>F43</f>
        <v>1186936.8500000001</v>
      </c>
      <c r="J43" s="60">
        <f>D43-F43</f>
        <v>0</v>
      </c>
      <c r="K43" s="37"/>
    </row>
    <row r="44" spans="1:11" ht="15" customHeight="1">
      <c r="A44" s="54" t="s">
        <v>65</v>
      </c>
      <c r="B44" s="55"/>
      <c r="C44" s="56" t="s">
        <v>106</v>
      </c>
      <c r="D44" s="36">
        <f>D45+D46</f>
        <v>24226.92</v>
      </c>
      <c r="E44" s="36"/>
      <c r="F44" s="36">
        <f>F45+F46</f>
        <v>24226.92</v>
      </c>
      <c r="G44" s="36"/>
      <c r="H44" s="36"/>
      <c r="I44" s="36">
        <f>I45+I46</f>
        <v>24226.92</v>
      </c>
      <c r="J44" s="36">
        <f>J45+J46</f>
        <v>0</v>
      </c>
      <c r="K44" s="57"/>
    </row>
    <row r="45" spans="1:11" ht="15" customHeight="1">
      <c r="A45" s="58" t="s">
        <v>67</v>
      </c>
      <c r="B45" s="30"/>
      <c r="C45" s="59" t="s">
        <v>107</v>
      </c>
      <c r="D45" s="60">
        <v>15340</v>
      </c>
      <c r="E45" s="60"/>
      <c r="F45" s="60">
        <v>15340</v>
      </c>
      <c r="G45" s="60"/>
      <c r="H45" s="60"/>
      <c r="I45" s="60">
        <f>F45</f>
        <v>15340</v>
      </c>
      <c r="J45" s="60">
        <f>D45-F45</f>
        <v>0</v>
      </c>
      <c r="K45" s="37"/>
    </row>
    <row r="46" spans="1:11" ht="15" customHeight="1">
      <c r="A46" s="58" t="s">
        <v>73</v>
      </c>
      <c r="B46" s="30"/>
      <c r="C46" s="59" t="s">
        <v>108</v>
      </c>
      <c r="D46" s="60">
        <v>8886.92</v>
      </c>
      <c r="E46" s="60"/>
      <c r="F46" s="60">
        <v>8886.92</v>
      </c>
      <c r="G46" s="60"/>
      <c r="H46" s="60"/>
      <c r="I46" s="60">
        <f>F46</f>
        <v>8886.92</v>
      </c>
      <c r="J46" s="60">
        <f>D46-F46</f>
        <v>0</v>
      </c>
      <c r="K46" s="37"/>
    </row>
    <row r="47" spans="1:11" ht="15" customHeight="1">
      <c r="A47" s="54" t="s">
        <v>75</v>
      </c>
      <c r="B47" s="55"/>
      <c r="C47" s="56" t="s">
        <v>109</v>
      </c>
      <c r="D47" s="36">
        <f>D48+D50</f>
        <v>15888.900000000001</v>
      </c>
      <c r="E47" s="36"/>
      <c r="F47" s="36">
        <f>F48+F50</f>
        <v>15888.900000000001</v>
      </c>
      <c r="G47" s="36"/>
      <c r="H47" s="36"/>
      <c r="I47" s="36">
        <f>I48+I50</f>
        <v>15888.900000000001</v>
      </c>
      <c r="J47" s="36">
        <f>J48+J50</f>
        <v>0</v>
      </c>
      <c r="K47" s="57"/>
    </row>
    <row r="48" spans="1:11" ht="15" customHeight="1">
      <c r="A48" s="54" t="s">
        <v>110</v>
      </c>
      <c r="B48" s="55"/>
      <c r="C48" s="56" t="s">
        <v>111</v>
      </c>
      <c r="D48" s="36">
        <f>D49</f>
        <v>10128.200000000001</v>
      </c>
      <c r="E48" s="36"/>
      <c r="F48" s="36">
        <f>F49</f>
        <v>10128.200000000001</v>
      </c>
      <c r="G48" s="36"/>
      <c r="H48" s="36"/>
      <c r="I48" s="36">
        <f>I49</f>
        <v>10128.200000000001</v>
      </c>
      <c r="J48" s="36">
        <f>J49</f>
        <v>0</v>
      </c>
      <c r="K48" s="57"/>
    </row>
    <row r="49" spans="1:11" ht="15" customHeight="1">
      <c r="A49" s="58" t="s">
        <v>110</v>
      </c>
      <c r="B49" s="30"/>
      <c r="C49" s="59" t="s">
        <v>111</v>
      </c>
      <c r="D49" s="60">
        <v>10128.200000000001</v>
      </c>
      <c r="E49" s="60"/>
      <c r="F49" s="60">
        <v>10128.200000000001</v>
      </c>
      <c r="G49" s="60"/>
      <c r="H49" s="60"/>
      <c r="I49" s="60">
        <f>F49</f>
        <v>10128.200000000001</v>
      </c>
      <c r="J49" s="60">
        <f>D49-F49</f>
        <v>0</v>
      </c>
      <c r="K49" s="37"/>
    </row>
    <row r="50" spans="1:11" ht="15" customHeight="1">
      <c r="A50" s="54" t="s">
        <v>77</v>
      </c>
      <c r="B50" s="55"/>
      <c r="C50" s="56" t="s">
        <v>112</v>
      </c>
      <c r="D50" s="36">
        <f>D51</f>
        <v>5760.7</v>
      </c>
      <c r="E50" s="36"/>
      <c r="F50" s="36">
        <f>F51</f>
        <v>5760.7</v>
      </c>
      <c r="G50" s="36"/>
      <c r="H50" s="36"/>
      <c r="I50" s="36">
        <f>I51</f>
        <v>5760.7</v>
      </c>
      <c r="J50" s="36">
        <f>J51</f>
        <v>0</v>
      </c>
      <c r="K50" s="57"/>
    </row>
    <row r="51" spans="1:11" ht="15" customHeight="1">
      <c r="A51" s="58" t="s">
        <v>77</v>
      </c>
      <c r="B51" s="30"/>
      <c r="C51" s="59" t="s">
        <v>112</v>
      </c>
      <c r="D51" s="60">
        <v>5760.7</v>
      </c>
      <c r="E51" s="60"/>
      <c r="F51" s="60">
        <v>5760.7</v>
      </c>
      <c r="G51" s="60"/>
      <c r="H51" s="60"/>
      <c r="I51" s="60">
        <f>F51</f>
        <v>5760.7</v>
      </c>
      <c r="J51" s="60">
        <f>D51-F51</f>
        <v>0</v>
      </c>
      <c r="K51" s="37"/>
    </row>
    <row r="52" spans="1:11" ht="3.75" customHeight="1">
      <c r="A52" s="54" t="s">
        <v>113</v>
      </c>
      <c r="B52" s="55"/>
      <c r="C52" s="56" t="s">
        <v>114</v>
      </c>
      <c r="D52" s="36">
        <f>D53</f>
        <v>0</v>
      </c>
      <c r="E52" s="36"/>
      <c r="F52" s="36">
        <f>F53</f>
        <v>0</v>
      </c>
      <c r="G52" s="36"/>
      <c r="H52" s="36"/>
      <c r="I52" s="36">
        <f t="shared" ref="I52:J54" si="2">I53</f>
        <v>0</v>
      </c>
      <c r="J52" s="36">
        <f t="shared" si="2"/>
        <v>0</v>
      </c>
      <c r="K52" s="57"/>
    </row>
    <row r="53" spans="1:11" ht="15" hidden="1" customHeight="1">
      <c r="A53" s="54" t="s">
        <v>63</v>
      </c>
      <c r="B53" s="55"/>
      <c r="C53" s="56" t="s">
        <v>115</v>
      </c>
      <c r="D53" s="36">
        <f>D54</f>
        <v>0</v>
      </c>
      <c r="E53" s="36"/>
      <c r="F53" s="36">
        <f>F54</f>
        <v>0</v>
      </c>
      <c r="G53" s="36"/>
      <c r="H53" s="36"/>
      <c r="I53" s="36">
        <f t="shared" si="2"/>
        <v>0</v>
      </c>
      <c r="J53" s="36">
        <f t="shared" si="2"/>
        <v>0</v>
      </c>
      <c r="K53" s="57"/>
    </row>
    <row r="54" spans="1:11" ht="15" hidden="1" customHeight="1">
      <c r="A54" s="54" t="s">
        <v>116</v>
      </c>
      <c r="B54" s="55"/>
      <c r="C54" s="56" t="s">
        <v>117</v>
      </c>
      <c r="D54" s="36">
        <f>D55</f>
        <v>0</v>
      </c>
      <c r="E54" s="36"/>
      <c r="F54" s="36">
        <f>F55</f>
        <v>0</v>
      </c>
      <c r="G54" s="36"/>
      <c r="H54" s="36"/>
      <c r="I54" s="36">
        <f t="shared" si="2"/>
        <v>0</v>
      </c>
      <c r="J54" s="36">
        <f t="shared" si="2"/>
        <v>0</v>
      </c>
      <c r="K54" s="57"/>
    </row>
    <row r="55" spans="1:11" ht="15" hidden="1" customHeight="1">
      <c r="A55" s="58" t="s">
        <v>118</v>
      </c>
      <c r="B55" s="30"/>
      <c r="C55" s="59" t="s">
        <v>119</v>
      </c>
      <c r="D55" s="60"/>
      <c r="E55" s="60"/>
      <c r="F55" s="60"/>
      <c r="G55" s="60"/>
      <c r="H55" s="60"/>
      <c r="I55" s="60">
        <f>F55</f>
        <v>0</v>
      </c>
      <c r="J55" s="60">
        <f>D55-F55</f>
        <v>0</v>
      </c>
      <c r="K55" s="37"/>
    </row>
    <row r="56" spans="1:11" ht="15" hidden="1" customHeight="1">
      <c r="A56" s="54"/>
      <c r="B56" s="55"/>
      <c r="C56" s="56" t="s">
        <v>120</v>
      </c>
      <c r="D56" s="36">
        <f>D57</f>
        <v>28899.17</v>
      </c>
      <c r="E56" s="36"/>
      <c r="F56" s="36">
        <f>F57</f>
        <v>28899.17</v>
      </c>
      <c r="G56" s="36"/>
      <c r="H56" s="36"/>
      <c r="I56" s="36">
        <f t="shared" ref="I56:J59" si="3">I57</f>
        <v>28899.17</v>
      </c>
      <c r="J56" s="36">
        <f t="shared" si="3"/>
        <v>0</v>
      </c>
      <c r="K56" s="57"/>
    </row>
    <row r="57" spans="1:11" ht="26.25" hidden="1" customHeight="1">
      <c r="A57" s="54" t="s">
        <v>61</v>
      </c>
      <c r="B57" s="55"/>
      <c r="C57" s="56" t="s">
        <v>121</v>
      </c>
      <c r="D57" s="36">
        <f>D58</f>
        <v>28899.17</v>
      </c>
      <c r="E57" s="36"/>
      <c r="F57" s="36">
        <f>F58</f>
        <v>28899.17</v>
      </c>
      <c r="G57" s="36"/>
      <c r="H57" s="36"/>
      <c r="I57" s="36">
        <f t="shared" si="3"/>
        <v>28899.17</v>
      </c>
      <c r="J57" s="36">
        <f t="shared" si="3"/>
        <v>0</v>
      </c>
      <c r="K57" s="57"/>
    </row>
    <row r="58" spans="1:11" ht="15" customHeight="1">
      <c r="A58" s="54" t="s">
        <v>75</v>
      </c>
      <c r="B58" s="55"/>
      <c r="C58" s="56" t="s">
        <v>122</v>
      </c>
      <c r="D58" s="36">
        <f>D59</f>
        <v>28899.17</v>
      </c>
      <c r="E58" s="36"/>
      <c r="F58" s="36">
        <f>F59</f>
        <v>28899.17</v>
      </c>
      <c r="G58" s="36"/>
      <c r="H58" s="36"/>
      <c r="I58" s="36">
        <f t="shared" si="3"/>
        <v>28899.17</v>
      </c>
      <c r="J58" s="36">
        <f t="shared" si="3"/>
        <v>0</v>
      </c>
      <c r="K58" s="57"/>
    </row>
    <row r="59" spans="1:11" ht="15" customHeight="1">
      <c r="A59" s="54" t="s">
        <v>77</v>
      </c>
      <c r="B59" s="55"/>
      <c r="C59" s="56" t="s">
        <v>123</v>
      </c>
      <c r="D59" s="36">
        <f>D60</f>
        <v>28899.17</v>
      </c>
      <c r="E59" s="36"/>
      <c r="F59" s="36">
        <f>F60</f>
        <v>28899.17</v>
      </c>
      <c r="G59" s="36"/>
      <c r="H59" s="36"/>
      <c r="I59" s="36">
        <f t="shared" si="3"/>
        <v>28899.17</v>
      </c>
      <c r="J59" s="36">
        <f t="shared" si="3"/>
        <v>0</v>
      </c>
      <c r="K59" s="57"/>
    </row>
    <row r="60" spans="1:11" ht="15" customHeight="1">
      <c r="A60" s="58" t="s">
        <v>77</v>
      </c>
      <c r="B60" s="30"/>
      <c r="C60" s="59" t="s">
        <v>123</v>
      </c>
      <c r="D60" s="60">
        <v>28899.17</v>
      </c>
      <c r="E60" s="60"/>
      <c r="F60" s="60">
        <v>28899.17</v>
      </c>
      <c r="G60" s="60"/>
      <c r="H60" s="60"/>
      <c r="I60" s="60">
        <f>F60</f>
        <v>28899.17</v>
      </c>
      <c r="J60" s="60">
        <f>D60-F60</f>
        <v>0</v>
      </c>
      <c r="K60" s="37"/>
    </row>
    <row r="61" spans="1:11" ht="3.75" customHeight="1">
      <c r="A61" s="54"/>
      <c r="B61" s="55"/>
      <c r="C61" s="56" t="s">
        <v>124</v>
      </c>
      <c r="D61" s="36">
        <f>D62</f>
        <v>0</v>
      </c>
      <c r="E61" s="36"/>
      <c r="F61" s="36">
        <f>F62</f>
        <v>0</v>
      </c>
      <c r="G61" s="36"/>
      <c r="H61" s="36"/>
      <c r="I61" s="36">
        <f t="shared" ref="I61:J64" si="4">I62</f>
        <v>0</v>
      </c>
      <c r="J61" s="36">
        <f t="shared" si="4"/>
        <v>0</v>
      </c>
      <c r="K61" s="57"/>
    </row>
    <row r="62" spans="1:11" ht="25.5" hidden="1" customHeight="1">
      <c r="A62" s="54" t="s">
        <v>61</v>
      </c>
      <c r="B62" s="55"/>
      <c r="C62" s="56" t="s">
        <v>125</v>
      </c>
      <c r="D62" s="36">
        <f>D63</f>
        <v>0</v>
      </c>
      <c r="E62" s="36"/>
      <c r="F62" s="36">
        <f>F63</f>
        <v>0</v>
      </c>
      <c r="G62" s="36"/>
      <c r="H62" s="36"/>
      <c r="I62" s="36">
        <f t="shared" si="4"/>
        <v>0</v>
      </c>
      <c r="J62" s="36">
        <f t="shared" si="4"/>
        <v>0</v>
      </c>
      <c r="K62" s="57"/>
    </row>
    <row r="63" spans="1:11" ht="15" hidden="1" customHeight="1">
      <c r="A63" s="54" t="s">
        <v>75</v>
      </c>
      <c r="B63" s="55"/>
      <c r="C63" s="56" t="s">
        <v>126</v>
      </c>
      <c r="D63" s="36">
        <f>D64</f>
        <v>0</v>
      </c>
      <c r="E63" s="36"/>
      <c r="F63" s="36">
        <f>F64</f>
        <v>0</v>
      </c>
      <c r="G63" s="36"/>
      <c r="H63" s="36"/>
      <c r="I63" s="36">
        <f t="shared" si="4"/>
        <v>0</v>
      </c>
      <c r="J63" s="36">
        <f t="shared" si="4"/>
        <v>0</v>
      </c>
      <c r="K63" s="57"/>
    </row>
    <row r="64" spans="1:11" ht="15" hidden="1" customHeight="1">
      <c r="A64" s="54" t="s">
        <v>77</v>
      </c>
      <c r="B64" s="55"/>
      <c r="C64" s="56" t="s">
        <v>127</v>
      </c>
      <c r="D64" s="36">
        <f>D65</f>
        <v>0</v>
      </c>
      <c r="E64" s="36"/>
      <c r="F64" s="36">
        <f>F65</f>
        <v>0</v>
      </c>
      <c r="G64" s="36"/>
      <c r="H64" s="36"/>
      <c r="I64" s="36">
        <f t="shared" si="4"/>
        <v>0</v>
      </c>
      <c r="J64" s="36">
        <f t="shared" si="4"/>
        <v>0</v>
      </c>
      <c r="K64" s="57"/>
    </row>
    <row r="65" spans="1:11" ht="15" hidden="1" customHeight="1">
      <c r="A65" s="58" t="s">
        <v>77</v>
      </c>
      <c r="B65" s="30"/>
      <c r="C65" s="59" t="s">
        <v>127</v>
      </c>
      <c r="D65" s="60"/>
      <c r="E65" s="60"/>
      <c r="F65" s="60"/>
      <c r="G65" s="60"/>
      <c r="H65" s="60"/>
      <c r="I65" s="60">
        <f>F65</f>
        <v>0</v>
      </c>
      <c r="J65" s="60">
        <f>D65-F65</f>
        <v>0</v>
      </c>
      <c r="K65" s="37"/>
    </row>
    <row r="66" spans="1:11" ht="15" hidden="1" customHeight="1">
      <c r="A66" s="54" t="s">
        <v>128</v>
      </c>
      <c r="B66" s="55"/>
      <c r="C66" s="56" t="s">
        <v>129</v>
      </c>
      <c r="D66" s="36">
        <f>D67</f>
        <v>0</v>
      </c>
      <c r="E66" s="36"/>
      <c r="F66" s="36">
        <f>F67</f>
        <v>0</v>
      </c>
      <c r="G66" s="36"/>
      <c r="H66" s="36"/>
      <c r="I66" s="36">
        <f t="shared" ref="I66:J70" si="5">I67</f>
        <v>0</v>
      </c>
      <c r="J66" s="36">
        <f t="shared" si="5"/>
        <v>0</v>
      </c>
      <c r="K66" s="57"/>
    </row>
    <row r="67" spans="1:11" ht="15" hidden="1" customHeight="1">
      <c r="A67" s="54"/>
      <c r="B67" s="55"/>
      <c r="C67" s="56" t="s">
        <v>130</v>
      </c>
      <c r="D67" s="36">
        <f>D68</f>
        <v>0</v>
      </c>
      <c r="E67" s="36"/>
      <c r="F67" s="36">
        <f>F68</f>
        <v>0</v>
      </c>
      <c r="G67" s="36"/>
      <c r="H67" s="36"/>
      <c r="I67" s="36">
        <f t="shared" si="5"/>
        <v>0</v>
      </c>
      <c r="J67" s="36">
        <f t="shared" si="5"/>
        <v>0</v>
      </c>
      <c r="K67" s="57"/>
    </row>
    <row r="68" spans="1:11" ht="24.75" hidden="1" customHeight="1">
      <c r="A68" s="54" t="s">
        <v>61</v>
      </c>
      <c r="B68" s="55"/>
      <c r="C68" s="56" t="s">
        <v>131</v>
      </c>
      <c r="D68" s="36">
        <f>D69</f>
        <v>0</v>
      </c>
      <c r="E68" s="36"/>
      <c r="F68" s="36">
        <f>F69</f>
        <v>0</v>
      </c>
      <c r="G68" s="36"/>
      <c r="H68" s="36"/>
      <c r="I68" s="36">
        <f t="shared" si="5"/>
        <v>0</v>
      </c>
      <c r="J68" s="36">
        <f t="shared" si="5"/>
        <v>0</v>
      </c>
      <c r="K68" s="57"/>
    </row>
    <row r="69" spans="1:11" ht="15" hidden="1" customHeight="1">
      <c r="A69" s="54" t="s">
        <v>75</v>
      </c>
      <c r="B69" s="55"/>
      <c r="C69" s="56" t="s">
        <v>132</v>
      </c>
      <c r="D69" s="36">
        <f>D70</f>
        <v>0</v>
      </c>
      <c r="E69" s="36"/>
      <c r="F69" s="36">
        <f>F70</f>
        <v>0</v>
      </c>
      <c r="G69" s="36"/>
      <c r="H69" s="36"/>
      <c r="I69" s="36">
        <f t="shared" si="5"/>
        <v>0</v>
      </c>
      <c r="J69" s="36">
        <f t="shared" si="5"/>
        <v>0</v>
      </c>
      <c r="K69" s="57"/>
    </row>
    <row r="70" spans="1:11" ht="15" hidden="1" customHeight="1">
      <c r="A70" s="54" t="s">
        <v>77</v>
      </c>
      <c r="B70" s="55"/>
      <c r="C70" s="56" t="s">
        <v>133</v>
      </c>
      <c r="D70" s="36">
        <f>D71</f>
        <v>0</v>
      </c>
      <c r="E70" s="36"/>
      <c r="F70" s="36">
        <f>F71</f>
        <v>0</v>
      </c>
      <c r="G70" s="36"/>
      <c r="H70" s="36"/>
      <c r="I70" s="36">
        <f t="shared" si="5"/>
        <v>0</v>
      </c>
      <c r="J70" s="36">
        <f t="shared" si="5"/>
        <v>0</v>
      </c>
      <c r="K70" s="57"/>
    </row>
    <row r="71" spans="1:11" ht="15" hidden="1" customHeight="1">
      <c r="A71" s="58" t="s">
        <v>77</v>
      </c>
      <c r="B71" s="30"/>
      <c r="C71" s="59" t="s">
        <v>133</v>
      </c>
      <c r="D71" s="60"/>
      <c r="E71" s="60"/>
      <c r="F71" s="60"/>
      <c r="G71" s="60"/>
      <c r="H71" s="60"/>
      <c r="I71" s="60">
        <f>F71</f>
        <v>0</v>
      </c>
      <c r="J71" s="60">
        <f>D71-F71</f>
        <v>0</v>
      </c>
      <c r="K71" s="37"/>
    </row>
    <row r="72" spans="1:11" ht="14.25" customHeight="1" thickBot="1">
      <c r="A72" s="61" t="s">
        <v>134</v>
      </c>
      <c r="B72" s="62" t="s">
        <v>135</v>
      </c>
      <c r="C72" s="63" t="s">
        <v>136</v>
      </c>
      <c r="D72" s="63" t="s">
        <v>136</v>
      </c>
      <c r="E72" s="63" t="s">
        <v>136</v>
      </c>
      <c r="F72" s="64">
        <v>-5885390.29</v>
      </c>
      <c r="G72" s="64"/>
      <c r="H72" s="64"/>
      <c r="I72" s="64">
        <f>F72</f>
        <v>-5885390.29</v>
      </c>
      <c r="J72" s="63" t="s">
        <v>136</v>
      </c>
      <c r="K72" s="65" t="s">
        <v>136</v>
      </c>
    </row>
  </sheetData>
  <mergeCells count="9">
    <mergeCell ref="A1:H1"/>
    <mergeCell ref="J1:K1"/>
    <mergeCell ref="A3:A4"/>
    <mergeCell ref="B3:B4"/>
    <mergeCell ref="C3:C4"/>
    <mergeCell ref="D3:D4"/>
    <mergeCell ref="E3:E4"/>
    <mergeCell ref="F3:I3"/>
    <mergeCell ref="J3:K3"/>
  </mergeCells>
  <pageMargins left="0.21" right="0.2" top="0.27" bottom="0.27" header="0.2" footer="0.21"/>
  <pageSetup paperSize="9" scale="79" fitToHeight="10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opLeftCell="A8" workbookViewId="0">
      <selection activeCell="A28" sqref="A28"/>
    </sheetView>
  </sheetViews>
  <sheetFormatPr defaultColWidth="10.28515625" defaultRowHeight="15" customHeight="1"/>
  <cols>
    <col min="1" max="1" width="39.85546875" bestFit="1" customWidth="1"/>
    <col min="2" max="2" width="5.5703125" bestFit="1" customWidth="1"/>
    <col min="3" max="3" width="21" bestFit="1" customWidth="1"/>
    <col min="4" max="9" width="13.140625" bestFit="1" customWidth="1"/>
  </cols>
  <sheetData>
    <row r="1" spans="1:9" ht="15" customHeight="1">
      <c r="A1" s="66" t="s">
        <v>137</v>
      </c>
      <c r="B1" s="66"/>
      <c r="C1" s="66"/>
      <c r="D1" s="66"/>
      <c r="E1" s="66"/>
      <c r="F1" s="66"/>
      <c r="G1" s="66"/>
      <c r="H1" s="66"/>
      <c r="I1" s="66"/>
    </row>
    <row r="2" spans="1:9" ht="12.95" customHeight="1">
      <c r="A2" s="19"/>
      <c r="B2" s="19"/>
      <c r="C2" s="43"/>
      <c r="D2" s="19"/>
      <c r="E2" s="19"/>
      <c r="F2" s="19"/>
      <c r="G2" s="19"/>
      <c r="H2" s="19"/>
      <c r="I2" s="19"/>
    </row>
    <row r="3" spans="1:9" ht="12.95" customHeight="1">
      <c r="A3" s="24" t="s">
        <v>23</v>
      </c>
      <c r="B3" s="27" t="s">
        <v>24</v>
      </c>
      <c r="C3" s="27" t="s">
        <v>138</v>
      </c>
      <c r="D3" s="27" t="s">
        <v>26</v>
      </c>
      <c r="E3" s="49" t="s">
        <v>27</v>
      </c>
      <c r="F3" s="49"/>
      <c r="G3" s="49"/>
      <c r="H3" s="48"/>
      <c r="I3" s="68" t="s">
        <v>28</v>
      </c>
    </row>
    <row r="4" spans="1:9" ht="30.95" customHeight="1">
      <c r="A4" s="67"/>
      <c r="B4" s="47"/>
      <c r="C4" s="47"/>
      <c r="D4" s="47"/>
      <c r="E4" s="70" t="s">
        <v>29</v>
      </c>
      <c r="F4" s="70" t="s">
        <v>47</v>
      </c>
      <c r="G4" s="70" t="s">
        <v>31</v>
      </c>
      <c r="H4" s="70" t="s">
        <v>32</v>
      </c>
      <c r="I4" s="69"/>
    </row>
    <row r="5" spans="1:9" ht="12.95" customHeight="1" thickBot="1">
      <c r="A5" s="51" t="s">
        <v>33</v>
      </c>
      <c r="B5" s="52" t="s">
        <v>34</v>
      </c>
      <c r="C5" s="52" t="s">
        <v>35</v>
      </c>
      <c r="D5" s="52" t="s">
        <v>36</v>
      </c>
      <c r="E5" s="52" t="s">
        <v>18</v>
      </c>
      <c r="F5" s="52" t="s">
        <v>37</v>
      </c>
      <c r="G5" s="52" t="s">
        <v>38</v>
      </c>
      <c r="H5" s="52" t="s">
        <v>39</v>
      </c>
      <c r="I5" s="52" t="s">
        <v>40</v>
      </c>
    </row>
    <row r="6" spans="1:9" ht="33.75" customHeight="1">
      <c r="A6" s="71" t="s">
        <v>139</v>
      </c>
      <c r="B6" s="55" t="s">
        <v>140</v>
      </c>
      <c r="C6" s="72" t="s">
        <v>136</v>
      </c>
      <c r="D6" s="73">
        <f>D11</f>
        <v>6015118.5199999996</v>
      </c>
      <c r="E6" s="73">
        <f>E11</f>
        <v>5885390.29</v>
      </c>
      <c r="F6" s="73"/>
      <c r="G6" s="73"/>
      <c r="H6" s="73">
        <f>H11</f>
        <v>5885390.29</v>
      </c>
      <c r="I6" s="74">
        <f>D6-E6</f>
        <v>129728.22999999952</v>
      </c>
    </row>
    <row r="7" spans="1:9" ht="22.5" customHeight="1">
      <c r="A7" s="75" t="s">
        <v>141</v>
      </c>
      <c r="B7" s="55" t="s">
        <v>142</v>
      </c>
      <c r="C7" s="76" t="s">
        <v>136</v>
      </c>
      <c r="D7" s="73"/>
      <c r="E7" s="73"/>
      <c r="F7" s="73"/>
      <c r="G7" s="73"/>
      <c r="H7" s="73"/>
      <c r="I7" s="74"/>
    </row>
    <row r="8" spans="1:9" ht="15" customHeight="1">
      <c r="A8" s="38"/>
      <c r="B8" s="34"/>
      <c r="C8" s="39"/>
      <c r="D8" s="36"/>
      <c r="E8" s="36"/>
      <c r="F8" s="36"/>
      <c r="G8" s="36"/>
      <c r="H8" s="36"/>
      <c r="I8" s="74"/>
    </row>
    <row r="9" spans="1:9" ht="15" customHeight="1">
      <c r="A9" s="38"/>
      <c r="B9" s="34"/>
      <c r="C9" s="39"/>
      <c r="D9" s="36"/>
      <c r="E9" s="36"/>
      <c r="F9" s="36"/>
      <c r="G9" s="36"/>
      <c r="H9" s="36"/>
      <c r="I9" s="74"/>
    </row>
    <row r="10" spans="1:9" ht="15" customHeight="1">
      <c r="A10" s="58"/>
      <c r="B10" s="30"/>
      <c r="C10" s="59"/>
      <c r="D10" s="60"/>
      <c r="E10" s="60"/>
      <c r="F10" s="60"/>
      <c r="G10" s="60"/>
      <c r="H10" s="60"/>
      <c r="I10" s="37"/>
    </row>
    <row r="11" spans="1:9" ht="22.5" customHeight="1">
      <c r="A11" s="75" t="s">
        <v>143</v>
      </c>
      <c r="B11" s="55" t="s">
        <v>144</v>
      </c>
      <c r="C11" s="76" t="s">
        <v>136</v>
      </c>
      <c r="D11" s="73">
        <f>D14</f>
        <v>6015118.5199999996</v>
      </c>
      <c r="E11" s="73">
        <f>E14</f>
        <v>5885390.29</v>
      </c>
      <c r="F11" s="73"/>
      <c r="G11" s="73"/>
      <c r="H11" s="73">
        <f>H14</f>
        <v>5885390.29</v>
      </c>
      <c r="I11" s="74">
        <f>D11-E11</f>
        <v>129728.22999999952</v>
      </c>
    </row>
    <row r="12" spans="1:9" ht="15" customHeight="1">
      <c r="A12" s="38"/>
      <c r="B12" s="34"/>
      <c r="C12" s="39"/>
      <c r="D12" s="36"/>
      <c r="E12" s="36"/>
      <c r="F12" s="36"/>
      <c r="G12" s="36"/>
      <c r="H12" s="36"/>
      <c r="I12" s="74"/>
    </row>
    <row r="13" spans="1:9" ht="15" customHeight="1">
      <c r="A13" s="38"/>
      <c r="B13" s="34"/>
      <c r="C13" s="39"/>
      <c r="D13" s="36"/>
      <c r="E13" s="36"/>
      <c r="F13" s="36"/>
      <c r="G13" s="36"/>
      <c r="H13" s="36"/>
      <c r="I13" s="74"/>
    </row>
    <row r="14" spans="1:9" ht="15" customHeight="1">
      <c r="A14" s="58"/>
      <c r="B14" s="77"/>
      <c r="C14" s="59"/>
      <c r="D14" s="60">
        <v>6015118.5199999996</v>
      </c>
      <c r="E14" s="60">
        <v>5885390.29</v>
      </c>
      <c r="F14" s="60"/>
      <c r="G14" s="60"/>
      <c r="H14" s="60">
        <f>E14</f>
        <v>5885390.29</v>
      </c>
      <c r="I14" s="37">
        <f>D14-E14</f>
        <v>129728.22999999952</v>
      </c>
    </row>
    <row r="15" spans="1:9" ht="15" customHeight="1">
      <c r="A15" s="78" t="s">
        <v>145</v>
      </c>
      <c r="B15" s="55" t="s">
        <v>146</v>
      </c>
      <c r="C15" s="79"/>
      <c r="D15" s="73"/>
      <c r="E15" s="80" t="s">
        <v>136</v>
      </c>
      <c r="F15" s="73"/>
      <c r="G15" s="73"/>
      <c r="H15" s="73"/>
      <c r="I15" s="74"/>
    </row>
    <row r="16" spans="1:9" ht="15" customHeight="1">
      <c r="A16" s="81" t="s">
        <v>147</v>
      </c>
      <c r="B16" s="30" t="s">
        <v>148</v>
      </c>
      <c r="C16" s="82"/>
      <c r="D16" s="60"/>
      <c r="E16" s="83" t="s">
        <v>136</v>
      </c>
      <c r="F16" s="60"/>
      <c r="G16" s="60"/>
      <c r="H16" s="60"/>
      <c r="I16" s="84" t="s">
        <v>43</v>
      </c>
    </row>
    <row r="17" spans="1:9" ht="15" customHeight="1">
      <c r="A17" s="58"/>
      <c r="B17" s="30"/>
      <c r="C17" s="59"/>
      <c r="D17" s="60"/>
      <c r="E17" s="83" t="s">
        <v>136</v>
      </c>
      <c r="F17" s="60"/>
      <c r="G17" s="60"/>
      <c r="H17" s="60"/>
      <c r="I17" s="84" t="s">
        <v>43</v>
      </c>
    </row>
    <row r="18" spans="1:9" ht="15" customHeight="1">
      <c r="A18" s="81" t="s">
        <v>149</v>
      </c>
      <c r="B18" s="30" t="s">
        <v>150</v>
      </c>
      <c r="C18" s="82"/>
      <c r="D18" s="60"/>
      <c r="E18" s="83" t="s">
        <v>136</v>
      </c>
      <c r="F18" s="60"/>
      <c r="G18" s="60"/>
      <c r="H18" s="60"/>
      <c r="I18" s="84" t="s">
        <v>43</v>
      </c>
    </row>
    <row r="19" spans="1:9" ht="15" customHeight="1">
      <c r="A19" s="58"/>
      <c r="B19" s="30"/>
      <c r="C19" s="59"/>
      <c r="D19" s="60"/>
      <c r="E19" s="83" t="s">
        <v>136</v>
      </c>
      <c r="F19" s="60"/>
      <c r="G19" s="60"/>
      <c r="H19" s="60"/>
      <c r="I19" s="84" t="s">
        <v>43</v>
      </c>
    </row>
    <row r="20" spans="1:9" ht="15" customHeight="1">
      <c r="A20" s="78" t="s">
        <v>151</v>
      </c>
      <c r="B20" s="55" t="s">
        <v>152</v>
      </c>
      <c r="C20" s="79" t="s">
        <v>43</v>
      </c>
      <c r="D20" s="80" t="s">
        <v>43</v>
      </c>
      <c r="E20" s="73"/>
      <c r="F20" s="73"/>
      <c r="G20" s="73"/>
      <c r="H20" s="73"/>
      <c r="I20" s="85" t="s">
        <v>43</v>
      </c>
    </row>
    <row r="21" spans="1:9" ht="33.75" customHeight="1">
      <c r="A21" s="78" t="s">
        <v>153</v>
      </c>
      <c r="B21" s="55" t="s">
        <v>154</v>
      </c>
      <c r="C21" s="79" t="s">
        <v>136</v>
      </c>
      <c r="D21" s="80" t="s">
        <v>43</v>
      </c>
      <c r="E21" s="73"/>
      <c r="F21" s="73"/>
      <c r="G21" s="80" t="s">
        <v>43</v>
      </c>
      <c r="H21" s="73"/>
      <c r="I21" s="85" t="s">
        <v>43</v>
      </c>
    </row>
    <row r="22" spans="1:9" ht="33.75" customHeight="1">
      <c r="A22" s="81" t="s">
        <v>155</v>
      </c>
      <c r="B22" s="30" t="s">
        <v>156</v>
      </c>
      <c r="C22" s="82" t="s">
        <v>136</v>
      </c>
      <c r="D22" s="83" t="s">
        <v>43</v>
      </c>
      <c r="E22" s="60"/>
      <c r="F22" s="60"/>
      <c r="G22" s="83" t="s">
        <v>43</v>
      </c>
      <c r="H22" s="60"/>
      <c r="I22" s="84" t="s">
        <v>43</v>
      </c>
    </row>
    <row r="23" spans="1:9" ht="22.5" customHeight="1">
      <c r="A23" s="86" t="s">
        <v>157</v>
      </c>
      <c r="B23" s="30" t="s">
        <v>158</v>
      </c>
      <c r="C23" s="82" t="s">
        <v>136</v>
      </c>
      <c r="D23" s="83" t="s">
        <v>43</v>
      </c>
      <c r="E23" s="60"/>
      <c r="F23" s="60"/>
      <c r="G23" s="83" t="s">
        <v>43</v>
      </c>
      <c r="H23" s="60"/>
      <c r="I23" s="84" t="s">
        <v>43</v>
      </c>
    </row>
    <row r="24" spans="1:9" ht="22.5" customHeight="1">
      <c r="A24" s="87" t="s">
        <v>159</v>
      </c>
      <c r="B24" s="55" t="s">
        <v>160</v>
      </c>
      <c r="C24" s="79" t="s">
        <v>136</v>
      </c>
      <c r="D24" s="80" t="s">
        <v>43</v>
      </c>
      <c r="E24" s="80" t="s">
        <v>43</v>
      </c>
      <c r="F24" s="73"/>
      <c r="G24" s="73"/>
      <c r="H24" s="73"/>
      <c r="I24" s="85" t="s">
        <v>43</v>
      </c>
    </row>
    <row r="25" spans="1:9" ht="22.5" customHeight="1">
      <c r="A25" s="81" t="s">
        <v>161</v>
      </c>
      <c r="B25" s="30" t="s">
        <v>162</v>
      </c>
      <c r="C25" s="82" t="s">
        <v>136</v>
      </c>
      <c r="D25" s="83" t="s">
        <v>43</v>
      </c>
      <c r="E25" s="83" t="s">
        <v>43</v>
      </c>
      <c r="F25" s="60"/>
      <c r="G25" s="60"/>
      <c r="H25" s="60"/>
      <c r="I25" s="84" t="s">
        <v>43</v>
      </c>
    </row>
    <row r="26" spans="1:9" ht="15.75" customHeight="1" thickBot="1">
      <c r="A26" s="61" t="s">
        <v>163</v>
      </c>
      <c r="B26" s="62" t="s">
        <v>164</v>
      </c>
      <c r="C26" s="32" t="s">
        <v>136</v>
      </c>
      <c r="D26" s="88" t="s">
        <v>43</v>
      </c>
      <c r="E26" s="88" t="s">
        <v>43</v>
      </c>
      <c r="F26" s="89"/>
      <c r="G26" s="89"/>
      <c r="H26" s="89"/>
      <c r="I26" s="90" t="s">
        <v>43</v>
      </c>
    </row>
    <row r="27" spans="1:9" ht="15" customHeight="1">
      <c r="A27" s="91"/>
      <c r="B27" s="23"/>
      <c r="C27" s="92"/>
      <c r="D27" s="92"/>
      <c r="E27" s="92"/>
      <c r="F27" s="92"/>
      <c r="G27" s="92"/>
      <c r="H27" s="92"/>
      <c r="I27" s="92"/>
    </row>
    <row r="28" spans="1:9" ht="12.95" customHeight="1">
      <c r="A28" s="93" t="s">
        <v>165</v>
      </c>
      <c r="B28" s="94"/>
      <c r="C28" s="95" t="s">
        <v>166</v>
      </c>
      <c r="D28" s="95"/>
      <c r="E28" s="16" t="s">
        <v>167</v>
      </c>
      <c r="F28" s="16"/>
      <c r="G28" s="8"/>
      <c r="H28" s="8"/>
      <c r="I28" s="8"/>
    </row>
    <row r="29" spans="1:9" ht="12.95" customHeight="1">
      <c r="A29" s="96" t="s">
        <v>168</v>
      </c>
      <c r="B29" s="7"/>
      <c r="C29" s="9" t="s">
        <v>169</v>
      </c>
      <c r="D29" s="9"/>
      <c r="E29" s="16" t="s">
        <v>170</v>
      </c>
      <c r="F29" s="16"/>
      <c r="G29" s="16"/>
      <c r="H29" s="95" t="s">
        <v>171</v>
      </c>
      <c r="I29" s="95"/>
    </row>
    <row r="30" spans="1:9" ht="12.95" customHeight="1">
      <c r="A30" s="19"/>
      <c r="B30" s="19"/>
      <c r="C30" s="19"/>
      <c r="D30" s="7"/>
      <c r="E30" s="7"/>
      <c r="F30" s="16" t="s">
        <v>172</v>
      </c>
      <c r="G30" s="16"/>
      <c r="H30" s="45" t="s">
        <v>169</v>
      </c>
      <c r="I30" s="45"/>
    </row>
    <row r="31" spans="1:9" ht="12.95" customHeight="1">
      <c r="A31" s="7" t="s">
        <v>173</v>
      </c>
      <c r="B31" s="19"/>
      <c r="C31" s="95" t="s">
        <v>174</v>
      </c>
      <c r="D31" s="95"/>
      <c r="E31" s="7"/>
      <c r="F31" s="7"/>
      <c r="G31" s="7"/>
      <c r="H31" s="7"/>
      <c r="I31" s="7"/>
    </row>
    <row r="32" spans="1:9" ht="12.95" customHeight="1">
      <c r="A32" s="96" t="s">
        <v>168</v>
      </c>
      <c r="B32" s="19"/>
      <c r="C32" s="45" t="s">
        <v>175</v>
      </c>
      <c r="D32" s="45"/>
      <c r="E32" s="19"/>
      <c r="F32" s="19"/>
      <c r="G32" s="19"/>
      <c r="H32" s="19"/>
      <c r="I32" s="19"/>
    </row>
    <row r="33" spans="1:9" ht="12.95" customHeight="1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2.95" customHeight="1">
      <c r="A34" s="7"/>
      <c r="B34" s="7"/>
      <c r="C34" s="97" t="s">
        <v>176</v>
      </c>
      <c r="D34" s="99"/>
      <c r="E34" s="99"/>
      <c r="F34" s="99"/>
      <c r="G34" s="99"/>
      <c r="H34" s="99"/>
      <c r="I34" s="98"/>
    </row>
    <row r="35" spans="1:9" ht="12.95" customHeight="1">
      <c r="A35" s="7" t="s">
        <v>177</v>
      </c>
      <c r="B35" s="19"/>
      <c r="C35" s="100" t="s">
        <v>178</v>
      </c>
      <c r="D35" s="16"/>
      <c r="E35" s="16"/>
      <c r="F35" s="16"/>
      <c r="G35" s="16"/>
      <c r="H35" s="16"/>
      <c r="I35" s="101"/>
    </row>
    <row r="36" spans="1:9" ht="12.95" customHeight="1">
      <c r="A36" s="19"/>
      <c r="B36" s="19"/>
      <c r="C36" s="102" t="s">
        <v>179</v>
      </c>
      <c r="D36" s="104"/>
      <c r="E36" s="104"/>
      <c r="F36" s="104"/>
      <c r="G36" s="104"/>
      <c r="H36" s="104"/>
      <c r="I36" s="103"/>
    </row>
  </sheetData>
  <mergeCells count="19">
    <mergeCell ref="C31:D31"/>
    <mergeCell ref="C32:D32"/>
    <mergeCell ref="C34:I34"/>
    <mergeCell ref="C35:I35"/>
    <mergeCell ref="C36:I36"/>
    <mergeCell ref="C28:D28"/>
    <mergeCell ref="E28:F28"/>
    <mergeCell ref="C29:D29"/>
    <mergeCell ref="E29:G29"/>
    <mergeCell ref="H29:I29"/>
    <mergeCell ref="F30:G30"/>
    <mergeCell ref="H30:I30"/>
    <mergeCell ref="A1:I1"/>
    <mergeCell ref="A3:A4"/>
    <mergeCell ref="B3:B4"/>
    <mergeCell ref="C3:C4"/>
    <mergeCell ref="D3:D4"/>
    <mergeCell ref="E3:H3"/>
    <mergeCell ref="I3:I4"/>
  </mergeCells>
  <pageMargins left="0.23" right="0.2" top="0.28000000000000003" bottom="0.19" header="0.2" footer="0.28000000000000003"/>
  <pageSetup paperSize="9" scale="80" fitToHeight="100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 финансирования</vt:lpstr>
      <vt:lpstr>Доходы!Заголовки_для_печати</vt:lpstr>
      <vt:lpstr>'Источники финансирования'!Заголовки_для_печати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2016-02-24T08:09:54Z</cp:lastPrinted>
  <dcterms:created xsi:type="dcterms:W3CDTF">2016-02-24T08:11:07Z</dcterms:created>
  <dcterms:modified xsi:type="dcterms:W3CDTF">2016-02-24T08:11:08Z</dcterms:modified>
</cp:coreProperties>
</file>